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101-01\Desktop\"/>
    </mc:Choice>
  </mc:AlternateContent>
  <bookViews>
    <workbookView xWindow="0" yWindow="0" windowWidth="16320" windowHeight="5670" firstSheet="2" activeTab="9"/>
  </bookViews>
  <sheets>
    <sheet name="24CĐBC1" sheetId="13" r:id="rId1"/>
    <sheet name="24CĐBC2" sheetId="14" r:id="rId2"/>
    <sheet name="24CĐTT1" sheetId="16" r:id="rId3"/>
    <sheet name="24CĐTT2" sheetId="17" r:id="rId4"/>
    <sheet name="24CĐTT3" sheetId="18" r:id="rId5"/>
    <sheet name="24CĐTT4" sheetId="19" r:id="rId6"/>
    <sheet name="24CĐQP" sheetId="20" r:id="rId7"/>
    <sheet name="24CĐĐH" sheetId="21" r:id="rId8"/>
    <sheet name="24CĐPR1" sheetId="22" r:id="rId9"/>
    <sheet name="24CĐPR2" sheetId="24" r:id="rId10"/>
  </sheets>
  <definedNames>
    <definedName name="_xlnm._FilterDatabase" localSheetId="0" hidden="1">'24CĐBC1'!$A$7:$W$90</definedName>
    <definedName name="_xlnm._FilterDatabase" localSheetId="1" hidden="1">'24CĐBC2'!$A$7:$W$89</definedName>
    <definedName name="_xlnm._FilterDatabase" localSheetId="7" hidden="1">'24CĐĐH'!$A$7:$W$80</definedName>
    <definedName name="_xlnm._FilterDatabase" localSheetId="8" hidden="1">'24CĐPR1'!$A$7:$W$137</definedName>
    <definedName name="_xlnm._FilterDatabase" localSheetId="9" hidden="1">'24CĐPR2'!$A$7:$W$133</definedName>
    <definedName name="_xlnm._FilterDatabase" localSheetId="6" hidden="1">'24CĐQP'!$A$7:$W$66</definedName>
    <definedName name="_xlnm._FilterDatabase" localSheetId="2" hidden="1">'24CĐTT1'!$A$7:$W$90</definedName>
    <definedName name="_xlnm._FilterDatabase" localSheetId="3" hidden="1">'24CĐTT2'!$A$7:$W$87</definedName>
    <definedName name="_xlnm._FilterDatabase" localSheetId="4" hidden="1">'24CĐTT3'!$A$7:$W$88</definedName>
    <definedName name="_xlnm._FilterDatabase" localSheetId="5" hidden="1">'24CĐTT4'!$A$7:$W$78</definedName>
    <definedName name="_xlnm.Print_Titles" localSheetId="0">'24CĐBC1'!$4:$6</definedName>
    <definedName name="_xlnm.Print_Titles" localSheetId="1">'24CĐBC2'!$4:$6</definedName>
    <definedName name="_xlnm.Print_Titles" localSheetId="7">'24CĐĐH'!$4:$6</definedName>
    <definedName name="_xlnm.Print_Titles" localSheetId="8">'24CĐPR1'!$4:$6</definedName>
    <definedName name="_xlnm.Print_Titles" localSheetId="9">'24CĐPR2'!$4:$6</definedName>
    <definedName name="_xlnm.Print_Titles" localSheetId="6">'24CĐQP'!$4:$6</definedName>
    <definedName name="_xlnm.Print_Titles" localSheetId="2">'24CĐTT1'!$4:$6</definedName>
    <definedName name="_xlnm.Print_Titles" localSheetId="3">'24CĐTT2'!$4:$6</definedName>
    <definedName name="_xlnm.Print_Titles" localSheetId="4">'24CĐTT3'!$4:$6</definedName>
    <definedName name="_xlnm.Print_Titles" localSheetId="5">'24CĐTT4'!$4:$6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3" i="24" l="1"/>
  <c r="T133" i="24"/>
  <c r="K133" i="24"/>
  <c r="S133" i="24" s="1"/>
  <c r="V132" i="24"/>
  <c r="K132" i="24" s="1"/>
  <c r="S132" i="24" s="1"/>
  <c r="T132" i="24" s="1"/>
  <c r="V131" i="24"/>
  <c r="K131" i="24"/>
  <c r="S131" i="24" s="1"/>
  <c r="T131" i="24" s="1"/>
  <c r="V130" i="24"/>
  <c r="K130" i="24"/>
  <c r="S130" i="24" s="1"/>
  <c r="T130" i="24" s="1"/>
  <c r="V129" i="24"/>
  <c r="T129" i="24"/>
  <c r="K129" i="24"/>
  <c r="S129" i="24" s="1"/>
  <c r="V128" i="24"/>
  <c r="K128" i="24" s="1"/>
  <c r="S128" i="24" s="1"/>
  <c r="T128" i="24" s="1"/>
  <c r="V127" i="24"/>
  <c r="K127" i="24"/>
  <c r="S127" i="24" s="1"/>
  <c r="T127" i="24" s="1"/>
  <c r="V126" i="24"/>
  <c r="K126" i="24"/>
  <c r="S126" i="24" s="1"/>
  <c r="T126" i="24" s="1"/>
  <c r="V125" i="24"/>
  <c r="T125" i="24"/>
  <c r="K125" i="24"/>
  <c r="S125" i="24" s="1"/>
  <c r="V124" i="24"/>
  <c r="K124" i="24" s="1"/>
  <c r="S124" i="24" s="1"/>
  <c r="T124" i="24" s="1"/>
  <c r="V123" i="24"/>
  <c r="K123" i="24"/>
  <c r="S123" i="24" s="1"/>
  <c r="T123" i="24" s="1"/>
  <c r="V122" i="24"/>
  <c r="K122" i="24"/>
  <c r="S122" i="24" s="1"/>
  <c r="T122" i="24" s="1"/>
  <c r="V121" i="24"/>
  <c r="T121" i="24"/>
  <c r="K121" i="24"/>
  <c r="S121" i="24" s="1"/>
  <c r="V120" i="24"/>
  <c r="K120" i="24" s="1"/>
  <c r="S120" i="24" s="1"/>
  <c r="T120" i="24" s="1"/>
  <c r="V119" i="24"/>
  <c r="K119" i="24"/>
  <c r="S119" i="24" s="1"/>
  <c r="T119" i="24" s="1"/>
  <c r="V118" i="24"/>
  <c r="K118" i="24"/>
  <c r="S118" i="24" s="1"/>
  <c r="T118" i="24" s="1"/>
  <c r="V117" i="24"/>
  <c r="T117" i="24"/>
  <c r="K117" i="24"/>
  <c r="S117" i="24" s="1"/>
  <c r="V116" i="24"/>
  <c r="K116" i="24" s="1"/>
  <c r="S116" i="24" s="1"/>
  <c r="T116" i="24" s="1"/>
  <c r="V115" i="24"/>
  <c r="K115" i="24"/>
  <c r="S115" i="24" s="1"/>
  <c r="T115" i="24" s="1"/>
  <c r="V114" i="24"/>
  <c r="K114" i="24"/>
  <c r="S114" i="24" s="1"/>
  <c r="T114" i="24" s="1"/>
  <c r="V113" i="24"/>
  <c r="T113" i="24"/>
  <c r="K113" i="24"/>
  <c r="S113" i="24" s="1"/>
  <c r="V112" i="24"/>
  <c r="K112" i="24" s="1"/>
  <c r="S112" i="24" s="1"/>
  <c r="T112" i="24" s="1"/>
  <c r="V111" i="24"/>
  <c r="K111" i="24"/>
  <c r="S111" i="24" s="1"/>
  <c r="T111" i="24" s="1"/>
  <c r="V110" i="24"/>
  <c r="K110" i="24"/>
  <c r="S110" i="24" s="1"/>
  <c r="T110" i="24" s="1"/>
  <c r="V109" i="24"/>
  <c r="T109" i="24"/>
  <c r="K109" i="24"/>
  <c r="S109" i="24" s="1"/>
  <c r="V108" i="24"/>
  <c r="K108" i="24" s="1"/>
  <c r="S108" i="24" s="1"/>
  <c r="T108" i="24" s="1"/>
  <c r="V107" i="24"/>
  <c r="K107" i="24"/>
  <c r="S107" i="24" s="1"/>
  <c r="T107" i="24" s="1"/>
  <c r="V106" i="24"/>
  <c r="K106" i="24"/>
  <c r="S106" i="24" s="1"/>
  <c r="T106" i="24" s="1"/>
  <c r="V105" i="24"/>
  <c r="T105" i="24"/>
  <c r="K105" i="24"/>
  <c r="S105" i="24" s="1"/>
  <c r="V104" i="24"/>
  <c r="K104" i="24" s="1"/>
  <c r="S104" i="24" s="1"/>
  <c r="T104" i="24" s="1"/>
  <c r="V103" i="24"/>
  <c r="K103" i="24"/>
  <c r="S103" i="24" s="1"/>
  <c r="T103" i="24" s="1"/>
  <c r="V102" i="24"/>
  <c r="K102" i="24"/>
  <c r="S102" i="24" s="1"/>
  <c r="T102" i="24" s="1"/>
  <c r="V101" i="24"/>
  <c r="T101" i="24"/>
  <c r="K101" i="24"/>
  <c r="S101" i="24" s="1"/>
  <c r="V100" i="24"/>
  <c r="K100" i="24" s="1"/>
  <c r="S100" i="24" s="1"/>
  <c r="T100" i="24" s="1"/>
  <c r="V99" i="24"/>
  <c r="K99" i="24"/>
  <c r="S99" i="24" s="1"/>
  <c r="T99" i="24" s="1"/>
  <c r="V98" i="24"/>
  <c r="K98" i="24"/>
  <c r="S98" i="24" s="1"/>
  <c r="T98" i="24" s="1"/>
  <c r="V97" i="24"/>
  <c r="T97" i="24"/>
  <c r="K97" i="24"/>
  <c r="S97" i="24" s="1"/>
  <c r="V96" i="24"/>
  <c r="K96" i="24" s="1"/>
  <c r="S96" i="24" s="1"/>
  <c r="T96" i="24" s="1"/>
  <c r="V95" i="24"/>
  <c r="K95" i="24"/>
  <c r="S95" i="24" s="1"/>
  <c r="T95" i="24" s="1"/>
  <c r="V94" i="24"/>
  <c r="K94" i="24"/>
  <c r="S94" i="24" s="1"/>
  <c r="T94" i="24" s="1"/>
  <c r="V93" i="24"/>
  <c r="T93" i="24"/>
  <c r="K93" i="24"/>
  <c r="S93" i="24" s="1"/>
  <c r="V92" i="24"/>
  <c r="K92" i="24" s="1"/>
  <c r="S92" i="24" s="1"/>
  <c r="T92" i="24" s="1"/>
  <c r="V91" i="24"/>
  <c r="K91" i="24"/>
  <c r="S91" i="24" s="1"/>
  <c r="T91" i="24" s="1"/>
  <c r="V90" i="24"/>
  <c r="K90" i="24"/>
  <c r="S90" i="24" s="1"/>
  <c r="T90" i="24" s="1"/>
  <c r="V89" i="24"/>
  <c r="T89" i="24"/>
  <c r="K89" i="24"/>
  <c r="S89" i="24" s="1"/>
  <c r="V88" i="24"/>
  <c r="K88" i="24" s="1"/>
  <c r="S88" i="24" s="1"/>
  <c r="T88" i="24" s="1"/>
  <c r="V87" i="24"/>
  <c r="K87" i="24"/>
  <c r="S87" i="24" s="1"/>
  <c r="T87" i="24" s="1"/>
  <c r="V86" i="24"/>
  <c r="K86" i="24"/>
  <c r="S86" i="24" s="1"/>
  <c r="T86" i="24" s="1"/>
  <c r="V85" i="24"/>
  <c r="T85" i="24"/>
  <c r="K85" i="24"/>
  <c r="S85" i="24" s="1"/>
  <c r="V84" i="24"/>
  <c r="K84" i="24" s="1"/>
  <c r="S84" i="24" s="1"/>
  <c r="T84" i="24" s="1"/>
  <c r="V83" i="24"/>
  <c r="K83" i="24"/>
  <c r="S83" i="24" s="1"/>
  <c r="T83" i="24" s="1"/>
  <c r="V82" i="24"/>
  <c r="K82" i="24"/>
  <c r="S82" i="24" s="1"/>
  <c r="T82" i="24" s="1"/>
  <c r="V81" i="24"/>
  <c r="T81" i="24"/>
  <c r="K81" i="24"/>
  <c r="S81" i="24" s="1"/>
  <c r="V80" i="24"/>
  <c r="K80" i="24" s="1"/>
  <c r="S80" i="24" s="1"/>
  <c r="T80" i="24" s="1"/>
  <c r="V79" i="24"/>
  <c r="K79" i="24"/>
  <c r="S79" i="24" s="1"/>
  <c r="T79" i="24" s="1"/>
  <c r="V78" i="24"/>
  <c r="K78" i="24"/>
  <c r="S78" i="24" s="1"/>
  <c r="T78" i="24" s="1"/>
  <c r="V77" i="24"/>
  <c r="T77" i="24"/>
  <c r="K77" i="24"/>
  <c r="S77" i="24" s="1"/>
  <c r="V76" i="24"/>
  <c r="K76" i="24" s="1"/>
  <c r="S76" i="24" s="1"/>
  <c r="T76" i="24" s="1"/>
  <c r="V75" i="24"/>
  <c r="K75" i="24"/>
  <c r="S75" i="24" s="1"/>
  <c r="T75" i="24" s="1"/>
  <c r="V74" i="24"/>
  <c r="K74" i="24"/>
  <c r="S74" i="24" s="1"/>
  <c r="T74" i="24" s="1"/>
  <c r="V73" i="24"/>
  <c r="T73" i="24"/>
  <c r="K73" i="24"/>
  <c r="S73" i="24" s="1"/>
  <c r="V72" i="24"/>
  <c r="K72" i="24" s="1"/>
  <c r="S72" i="24" s="1"/>
  <c r="T72" i="24" s="1"/>
  <c r="V71" i="24"/>
  <c r="K71" i="24"/>
  <c r="S71" i="24" s="1"/>
  <c r="T71" i="24" s="1"/>
  <c r="V70" i="24"/>
  <c r="K70" i="24"/>
  <c r="S70" i="24" s="1"/>
  <c r="T70" i="24" s="1"/>
  <c r="V69" i="24"/>
  <c r="T69" i="24"/>
  <c r="K69" i="24"/>
  <c r="S69" i="24" s="1"/>
  <c r="V68" i="24"/>
  <c r="K68" i="24" s="1"/>
  <c r="S68" i="24" s="1"/>
  <c r="T68" i="24" s="1"/>
  <c r="V67" i="24"/>
  <c r="K67" i="24"/>
  <c r="S67" i="24" s="1"/>
  <c r="T67" i="24" s="1"/>
  <c r="V66" i="24"/>
  <c r="K66" i="24"/>
  <c r="S66" i="24" s="1"/>
  <c r="T66" i="24" s="1"/>
  <c r="V65" i="24"/>
  <c r="T65" i="24"/>
  <c r="K65" i="24"/>
  <c r="S65" i="24" s="1"/>
  <c r="V64" i="24"/>
  <c r="K64" i="24" s="1"/>
  <c r="S64" i="24" s="1"/>
  <c r="T64" i="24" s="1"/>
  <c r="V63" i="24"/>
  <c r="K63" i="24"/>
  <c r="S63" i="24" s="1"/>
  <c r="T63" i="24" s="1"/>
  <c r="V62" i="24"/>
  <c r="K62" i="24"/>
  <c r="S62" i="24" s="1"/>
  <c r="T62" i="24" s="1"/>
  <c r="V61" i="24"/>
  <c r="T61" i="24"/>
  <c r="K61" i="24"/>
  <c r="S61" i="24" s="1"/>
  <c r="V60" i="24"/>
  <c r="K60" i="24" s="1"/>
  <c r="S60" i="24" s="1"/>
  <c r="T60" i="24" s="1"/>
  <c r="V59" i="24"/>
  <c r="K59" i="24" s="1"/>
  <c r="S59" i="24" s="1"/>
  <c r="T59" i="24" s="1"/>
  <c r="V58" i="24"/>
  <c r="K58" i="24" s="1"/>
  <c r="S58" i="24" s="1"/>
  <c r="T58" i="24" s="1"/>
  <c r="V57" i="24"/>
  <c r="K57" i="24" s="1"/>
  <c r="S57" i="24" s="1"/>
  <c r="T57" i="24" s="1"/>
  <c r="V56" i="24"/>
  <c r="K56" i="24" s="1"/>
  <c r="S56" i="24" s="1"/>
  <c r="T56" i="24" s="1"/>
  <c r="V55" i="24"/>
  <c r="K55" i="24" s="1"/>
  <c r="S55" i="24" s="1"/>
  <c r="T55" i="24" s="1"/>
  <c r="V54" i="24"/>
  <c r="K54" i="24" s="1"/>
  <c r="S54" i="24" s="1"/>
  <c r="T54" i="24" s="1"/>
  <c r="V53" i="24"/>
  <c r="K53" i="24" s="1"/>
  <c r="S53" i="24" s="1"/>
  <c r="T53" i="24" s="1"/>
  <c r="V52" i="24"/>
  <c r="K52" i="24" s="1"/>
  <c r="S52" i="24" s="1"/>
  <c r="T52" i="24" s="1"/>
  <c r="V51" i="24"/>
  <c r="K51" i="24" s="1"/>
  <c r="S51" i="24" s="1"/>
  <c r="T51" i="24" s="1"/>
  <c r="V50" i="24"/>
  <c r="K50" i="24" s="1"/>
  <c r="S50" i="24" s="1"/>
  <c r="T50" i="24" s="1"/>
  <c r="V49" i="24"/>
  <c r="K49" i="24" s="1"/>
  <c r="S49" i="24" s="1"/>
  <c r="T49" i="24" s="1"/>
  <c r="V48" i="24"/>
  <c r="K48" i="24" s="1"/>
  <c r="S48" i="24" s="1"/>
  <c r="T48" i="24" s="1"/>
  <c r="V47" i="24"/>
  <c r="K47" i="24" s="1"/>
  <c r="S47" i="24" s="1"/>
  <c r="T47" i="24" s="1"/>
  <c r="V46" i="24"/>
  <c r="K46" i="24" s="1"/>
  <c r="S46" i="24" s="1"/>
  <c r="T46" i="24" s="1"/>
  <c r="V45" i="24"/>
  <c r="K45" i="24" s="1"/>
  <c r="S45" i="24" s="1"/>
  <c r="T45" i="24" s="1"/>
  <c r="V44" i="24"/>
  <c r="K44" i="24" s="1"/>
  <c r="S44" i="24" s="1"/>
  <c r="T44" i="24" s="1"/>
  <c r="V43" i="24"/>
  <c r="K43" i="24" s="1"/>
  <c r="S43" i="24" s="1"/>
  <c r="T43" i="24" s="1"/>
  <c r="V42" i="24"/>
  <c r="K42" i="24" s="1"/>
  <c r="S42" i="24" s="1"/>
  <c r="T42" i="24" s="1"/>
  <c r="V41" i="24"/>
  <c r="K41" i="24" s="1"/>
  <c r="S41" i="24" s="1"/>
  <c r="T41" i="24" s="1"/>
  <c r="V40" i="24"/>
  <c r="K40" i="24" s="1"/>
  <c r="S40" i="24" s="1"/>
  <c r="T40" i="24" s="1"/>
  <c r="V39" i="24"/>
  <c r="K39" i="24" s="1"/>
  <c r="S39" i="24" s="1"/>
  <c r="T39" i="24" s="1"/>
  <c r="V38" i="24"/>
  <c r="K38" i="24" s="1"/>
  <c r="S38" i="24" s="1"/>
  <c r="T38" i="24" s="1"/>
  <c r="V37" i="24"/>
  <c r="K37" i="24" s="1"/>
  <c r="S37" i="24" s="1"/>
  <c r="T37" i="24" s="1"/>
  <c r="V36" i="24"/>
  <c r="K36" i="24" s="1"/>
  <c r="S36" i="24" s="1"/>
  <c r="T36" i="24" s="1"/>
  <c r="V35" i="24"/>
  <c r="K35" i="24" s="1"/>
  <c r="S35" i="24" s="1"/>
  <c r="T35" i="24" s="1"/>
  <c r="V34" i="24"/>
  <c r="K34" i="24" s="1"/>
  <c r="S34" i="24" s="1"/>
  <c r="T34" i="24" s="1"/>
  <c r="V33" i="24"/>
  <c r="K33" i="24" s="1"/>
  <c r="S33" i="24" s="1"/>
  <c r="T33" i="24" s="1"/>
  <c r="V32" i="24"/>
  <c r="K32" i="24" s="1"/>
  <c r="S32" i="24" s="1"/>
  <c r="T32" i="24" s="1"/>
  <c r="V31" i="24"/>
  <c r="K31" i="24" s="1"/>
  <c r="S31" i="24" s="1"/>
  <c r="T31" i="24" s="1"/>
  <c r="V30" i="24"/>
  <c r="K30" i="24" s="1"/>
  <c r="S30" i="24" s="1"/>
  <c r="T30" i="24" s="1"/>
  <c r="V29" i="24"/>
  <c r="K29" i="24" s="1"/>
  <c r="S29" i="24" s="1"/>
  <c r="T29" i="24" s="1"/>
  <c r="V28" i="24"/>
  <c r="K28" i="24" s="1"/>
  <c r="S28" i="24" s="1"/>
  <c r="T28" i="24" s="1"/>
  <c r="V27" i="24"/>
  <c r="K27" i="24" s="1"/>
  <c r="S27" i="24" s="1"/>
  <c r="T27" i="24" s="1"/>
  <c r="V26" i="24"/>
  <c r="K26" i="24" s="1"/>
  <c r="S26" i="24" s="1"/>
  <c r="T26" i="24" s="1"/>
  <c r="V25" i="24"/>
  <c r="K25" i="24" s="1"/>
  <c r="S25" i="24" s="1"/>
  <c r="T25" i="24" s="1"/>
  <c r="V24" i="24"/>
  <c r="K24" i="24" s="1"/>
  <c r="S24" i="24" s="1"/>
  <c r="T24" i="24" s="1"/>
  <c r="V23" i="24"/>
  <c r="K23" i="24" s="1"/>
  <c r="S23" i="24" s="1"/>
  <c r="T23" i="24" s="1"/>
  <c r="V22" i="24"/>
  <c r="K22" i="24" s="1"/>
  <c r="S22" i="24" s="1"/>
  <c r="T22" i="24" s="1"/>
  <c r="V21" i="24"/>
  <c r="K21" i="24" s="1"/>
  <c r="S21" i="24" s="1"/>
  <c r="T21" i="24" s="1"/>
  <c r="V20" i="24"/>
  <c r="K20" i="24" s="1"/>
  <c r="S20" i="24" s="1"/>
  <c r="T20" i="24" s="1"/>
  <c r="V19" i="24"/>
  <c r="K19" i="24" s="1"/>
  <c r="S19" i="24" s="1"/>
  <c r="T19" i="24" s="1"/>
  <c r="V18" i="24"/>
  <c r="K18" i="24" s="1"/>
  <c r="S18" i="24" s="1"/>
  <c r="T18" i="24" s="1"/>
  <c r="V17" i="24"/>
  <c r="K17" i="24" s="1"/>
  <c r="S17" i="24" s="1"/>
  <c r="T17" i="24" s="1"/>
  <c r="V16" i="24"/>
  <c r="K16" i="24" s="1"/>
  <c r="S16" i="24" s="1"/>
  <c r="T16" i="24" s="1"/>
  <c r="V15" i="24"/>
  <c r="K15" i="24" s="1"/>
  <c r="S15" i="24" s="1"/>
  <c r="T15" i="24" s="1"/>
  <c r="V14" i="24"/>
  <c r="K14" i="24" s="1"/>
  <c r="S14" i="24" s="1"/>
  <c r="T14" i="24" s="1"/>
  <c r="V13" i="24"/>
  <c r="K13" i="24" s="1"/>
  <c r="S13" i="24" s="1"/>
  <c r="T13" i="24" s="1"/>
  <c r="V12" i="24"/>
  <c r="K12" i="24" s="1"/>
  <c r="S12" i="24" s="1"/>
  <c r="T12" i="24" s="1"/>
  <c r="V11" i="24"/>
  <c r="K11" i="24" s="1"/>
  <c r="S11" i="24" s="1"/>
  <c r="T11" i="24" s="1"/>
  <c r="V10" i="24"/>
  <c r="K10" i="24" s="1"/>
  <c r="S10" i="24" s="1"/>
  <c r="T10" i="24" s="1"/>
  <c r="V9" i="24"/>
  <c r="K9" i="24" s="1"/>
  <c r="S9" i="24" s="1"/>
  <c r="T9" i="24" s="1"/>
  <c r="V8" i="24"/>
  <c r="K8" i="24" s="1"/>
  <c r="S8" i="24" s="1"/>
  <c r="T8" i="24" s="1"/>
  <c r="V35" i="22"/>
  <c r="K35" i="22" s="1"/>
  <c r="S35" i="22" s="1"/>
  <c r="T35" i="22" s="1"/>
  <c r="V36" i="22"/>
  <c r="K36" i="22" s="1"/>
  <c r="S36" i="22" s="1"/>
  <c r="T36" i="22" s="1"/>
  <c r="V37" i="22"/>
  <c r="K37" i="22" s="1"/>
  <c r="S37" i="22" s="1"/>
  <c r="T37" i="22" s="1"/>
  <c r="V38" i="22"/>
  <c r="K38" i="22" s="1"/>
  <c r="S38" i="22" s="1"/>
  <c r="T38" i="22" s="1"/>
  <c r="V39" i="22"/>
  <c r="K39" i="22" s="1"/>
  <c r="S39" i="22" s="1"/>
  <c r="T39" i="22" s="1"/>
  <c r="V40" i="22"/>
  <c r="K40" i="22" s="1"/>
  <c r="S40" i="22" s="1"/>
  <c r="T40" i="22" s="1"/>
  <c r="V41" i="22"/>
  <c r="K41" i="22" s="1"/>
  <c r="S41" i="22" s="1"/>
  <c r="T41" i="22" s="1"/>
  <c r="V42" i="22"/>
  <c r="K42" i="22" s="1"/>
  <c r="S42" i="22" s="1"/>
  <c r="T42" i="22" s="1"/>
  <c r="V43" i="22"/>
  <c r="K43" i="22" s="1"/>
  <c r="S43" i="22" s="1"/>
  <c r="T43" i="22" s="1"/>
  <c r="V44" i="22"/>
  <c r="K44" i="22" s="1"/>
  <c r="S44" i="22" s="1"/>
  <c r="T44" i="22" s="1"/>
  <c r="V45" i="22"/>
  <c r="K45" i="22" s="1"/>
  <c r="S45" i="22" s="1"/>
  <c r="T45" i="22" s="1"/>
  <c r="V46" i="22"/>
  <c r="K46" i="22" s="1"/>
  <c r="S46" i="22" s="1"/>
  <c r="T46" i="22" s="1"/>
  <c r="V47" i="22"/>
  <c r="K47" i="22" s="1"/>
  <c r="S47" i="22" s="1"/>
  <c r="T47" i="22" s="1"/>
  <c r="V48" i="22"/>
  <c r="K48" i="22" s="1"/>
  <c r="S48" i="22" s="1"/>
  <c r="T48" i="22" s="1"/>
  <c r="V49" i="22"/>
  <c r="K49" i="22" s="1"/>
  <c r="S49" i="22" s="1"/>
  <c r="T49" i="22" s="1"/>
  <c r="V50" i="22"/>
  <c r="K50" i="22" s="1"/>
  <c r="S50" i="22" s="1"/>
  <c r="T50" i="22" s="1"/>
  <c r="V51" i="22"/>
  <c r="K51" i="22" s="1"/>
  <c r="S51" i="22" s="1"/>
  <c r="T51" i="22" s="1"/>
  <c r="V52" i="22"/>
  <c r="K52" i="22" s="1"/>
  <c r="S52" i="22" s="1"/>
  <c r="T52" i="22" s="1"/>
  <c r="V53" i="22"/>
  <c r="K53" i="22" s="1"/>
  <c r="S53" i="22" s="1"/>
  <c r="T53" i="22" s="1"/>
  <c r="V54" i="22"/>
  <c r="K54" i="22" s="1"/>
  <c r="S54" i="22" s="1"/>
  <c r="T54" i="22" s="1"/>
  <c r="V55" i="22"/>
  <c r="K55" i="22" s="1"/>
  <c r="S55" i="22" s="1"/>
  <c r="T55" i="22" s="1"/>
  <c r="V56" i="22"/>
  <c r="K56" i="22" s="1"/>
  <c r="S56" i="22" s="1"/>
  <c r="T56" i="22" s="1"/>
  <c r="V57" i="22"/>
  <c r="K57" i="22" s="1"/>
  <c r="S57" i="22" s="1"/>
  <c r="T57" i="22" s="1"/>
  <c r="V58" i="22"/>
  <c r="K58" i="22" s="1"/>
  <c r="S58" i="22" s="1"/>
  <c r="T58" i="22" s="1"/>
  <c r="V59" i="22"/>
  <c r="K59" i="22" s="1"/>
  <c r="S59" i="22" s="1"/>
  <c r="T59" i="22" s="1"/>
  <c r="V60" i="22"/>
  <c r="K60" i="22" s="1"/>
  <c r="S60" i="22" s="1"/>
  <c r="T60" i="22" s="1"/>
  <c r="V61" i="22"/>
  <c r="K61" i="22" s="1"/>
  <c r="S61" i="22" s="1"/>
  <c r="T61" i="22" s="1"/>
  <c r="V62" i="22"/>
  <c r="K62" i="22" s="1"/>
  <c r="S62" i="22" s="1"/>
  <c r="T62" i="22" s="1"/>
  <c r="V63" i="22"/>
  <c r="K63" i="22" s="1"/>
  <c r="S63" i="22" s="1"/>
  <c r="T63" i="22" s="1"/>
  <c r="V64" i="22"/>
  <c r="K64" i="22" s="1"/>
  <c r="S64" i="22" s="1"/>
  <c r="T64" i="22" s="1"/>
  <c r="V65" i="22"/>
  <c r="K65" i="22" s="1"/>
  <c r="S65" i="22" s="1"/>
  <c r="T65" i="22" s="1"/>
  <c r="V66" i="22"/>
  <c r="K66" i="22" s="1"/>
  <c r="S66" i="22" s="1"/>
  <c r="T66" i="22" s="1"/>
  <c r="V67" i="22"/>
  <c r="K67" i="22" s="1"/>
  <c r="S67" i="22" s="1"/>
  <c r="T67" i="22" s="1"/>
  <c r="V68" i="22"/>
  <c r="K68" i="22" s="1"/>
  <c r="S68" i="22" s="1"/>
  <c r="T68" i="22" s="1"/>
  <c r="V69" i="22"/>
  <c r="K69" i="22" s="1"/>
  <c r="S69" i="22" s="1"/>
  <c r="T69" i="22" s="1"/>
  <c r="V70" i="22"/>
  <c r="K70" i="22" s="1"/>
  <c r="S70" i="22" s="1"/>
  <c r="T70" i="22" s="1"/>
  <c r="V71" i="22"/>
  <c r="K71" i="22" s="1"/>
  <c r="S71" i="22" s="1"/>
  <c r="T71" i="22" s="1"/>
  <c r="V72" i="22"/>
  <c r="K72" i="22" s="1"/>
  <c r="S72" i="22" s="1"/>
  <c r="T72" i="22" s="1"/>
  <c r="V73" i="22"/>
  <c r="K73" i="22" s="1"/>
  <c r="S73" i="22" s="1"/>
  <c r="T73" i="22" s="1"/>
  <c r="V74" i="22"/>
  <c r="K74" i="22" s="1"/>
  <c r="S74" i="22" s="1"/>
  <c r="T74" i="22" s="1"/>
  <c r="V75" i="22"/>
  <c r="K75" i="22" s="1"/>
  <c r="S75" i="22" s="1"/>
  <c r="T75" i="22" s="1"/>
  <c r="V76" i="22"/>
  <c r="K76" i="22" s="1"/>
  <c r="S76" i="22" s="1"/>
  <c r="T76" i="22" s="1"/>
  <c r="V77" i="22"/>
  <c r="K77" i="22" s="1"/>
  <c r="S77" i="22" s="1"/>
  <c r="T77" i="22" s="1"/>
  <c r="V78" i="22"/>
  <c r="K78" i="22" s="1"/>
  <c r="S78" i="22" s="1"/>
  <c r="T78" i="22" s="1"/>
  <c r="V79" i="22"/>
  <c r="K79" i="22" s="1"/>
  <c r="S79" i="22" s="1"/>
  <c r="T79" i="22" s="1"/>
  <c r="V80" i="22"/>
  <c r="K80" i="22" s="1"/>
  <c r="S80" i="22" s="1"/>
  <c r="T80" i="22" s="1"/>
  <c r="V81" i="22"/>
  <c r="K81" i="22" s="1"/>
  <c r="S81" i="22" s="1"/>
  <c r="T81" i="22" s="1"/>
  <c r="V82" i="22"/>
  <c r="K82" i="22" s="1"/>
  <c r="S82" i="22" s="1"/>
  <c r="T82" i="22" s="1"/>
  <c r="V83" i="22"/>
  <c r="K83" i="22" s="1"/>
  <c r="S83" i="22" s="1"/>
  <c r="T83" i="22" s="1"/>
  <c r="V84" i="22"/>
  <c r="K84" i="22" s="1"/>
  <c r="S84" i="22" s="1"/>
  <c r="T84" i="22" s="1"/>
  <c r="V85" i="22"/>
  <c r="K85" i="22" s="1"/>
  <c r="S85" i="22" s="1"/>
  <c r="T85" i="22" s="1"/>
  <c r="V86" i="22"/>
  <c r="K86" i="22" s="1"/>
  <c r="S86" i="22" s="1"/>
  <c r="T86" i="22" s="1"/>
  <c r="V87" i="22"/>
  <c r="K87" i="22" s="1"/>
  <c r="S87" i="22" s="1"/>
  <c r="T87" i="22" s="1"/>
  <c r="V88" i="22"/>
  <c r="K88" i="22" s="1"/>
  <c r="S88" i="22" s="1"/>
  <c r="T88" i="22" s="1"/>
  <c r="V89" i="22"/>
  <c r="K89" i="22" s="1"/>
  <c r="S89" i="22" s="1"/>
  <c r="T89" i="22" s="1"/>
  <c r="V90" i="22"/>
  <c r="K90" i="22" s="1"/>
  <c r="S90" i="22" s="1"/>
  <c r="T90" i="22" s="1"/>
  <c r="V91" i="22"/>
  <c r="K91" i="22" s="1"/>
  <c r="S91" i="22" s="1"/>
  <c r="T91" i="22" s="1"/>
  <c r="V92" i="22"/>
  <c r="K92" i="22" s="1"/>
  <c r="S92" i="22" s="1"/>
  <c r="T92" i="22" s="1"/>
  <c r="V93" i="22"/>
  <c r="K93" i="22" s="1"/>
  <c r="S93" i="22" s="1"/>
  <c r="T93" i="22" s="1"/>
  <c r="V94" i="22"/>
  <c r="K94" i="22" s="1"/>
  <c r="S94" i="22" s="1"/>
  <c r="T94" i="22" s="1"/>
  <c r="V95" i="22"/>
  <c r="K95" i="22" s="1"/>
  <c r="S95" i="22" s="1"/>
  <c r="T95" i="22" s="1"/>
  <c r="V96" i="22"/>
  <c r="K96" i="22" s="1"/>
  <c r="S96" i="22" s="1"/>
  <c r="T96" i="22" s="1"/>
  <c r="V97" i="22"/>
  <c r="K97" i="22" s="1"/>
  <c r="S97" i="22" s="1"/>
  <c r="T97" i="22" s="1"/>
  <c r="V98" i="22"/>
  <c r="K98" i="22" s="1"/>
  <c r="S98" i="22" s="1"/>
  <c r="T98" i="22" s="1"/>
  <c r="V99" i="22"/>
  <c r="K99" i="22" s="1"/>
  <c r="S99" i="22" s="1"/>
  <c r="T99" i="22" s="1"/>
  <c r="V100" i="22"/>
  <c r="K100" i="22" s="1"/>
  <c r="S100" i="22" s="1"/>
  <c r="T100" i="22" s="1"/>
  <c r="V101" i="22"/>
  <c r="K101" i="22" s="1"/>
  <c r="S101" i="22" s="1"/>
  <c r="T101" i="22" s="1"/>
  <c r="V102" i="22"/>
  <c r="K102" i="22" s="1"/>
  <c r="S102" i="22" s="1"/>
  <c r="T102" i="22" s="1"/>
  <c r="V103" i="22"/>
  <c r="K103" i="22" s="1"/>
  <c r="S103" i="22" s="1"/>
  <c r="T103" i="22" s="1"/>
  <c r="V104" i="22"/>
  <c r="K104" i="22" s="1"/>
  <c r="S104" i="22" s="1"/>
  <c r="T104" i="22" s="1"/>
  <c r="V105" i="22"/>
  <c r="K105" i="22" s="1"/>
  <c r="S105" i="22" s="1"/>
  <c r="T105" i="22" s="1"/>
  <c r="V106" i="22"/>
  <c r="K106" i="22" s="1"/>
  <c r="S106" i="22" s="1"/>
  <c r="T106" i="22" s="1"/>
  <c r="V107" i="22"/>
  <c r="K107" i="22" s="1"/>
  <c r="S107" i="22" s="1"/>
  <c r="T107" i="22" s="1"/>
  <c r="V108" i="22"/>
  <c r="K108" i="22" s="1"/>
  <c r="S108" i="22" s="1"/>
  <c r="T108" i="22" s="1"/>
  <c r="V109" i="22"/>
  <c r="K109" i="22" s="1"/>
  <c r="S109" i="22" s="1"/>
  <c r="T109" i="22" s="1"/>
  <c r="V110" i="22"/>
  <c r="K110" i="22" s="1"/>
  <c r="S110" i="22" s="1"/>
  <c r="T110" i="22" s="1"/>
  <c r="V111" i="22"/>
  <c r="K111" i="22" s="1"/>
  <c r="S111" i="22" s="1"/>
  <c r="T111" i="22" s="1"/>
  <c r="V112" i="22"/>
  <c r="K112" i="22" s="1"/>
  <c r="S112" i="22" s="1"/>
  <c r="T112" i="22" s="1"/>
  <c r="V113" i="22"/>
  <c r="K113" i="22" s="1"/>
  <c r="S113" i="22" s="1"/>
  <c r="T113" i="22" s="1"/>
  <c r="V114" i="22"/>
  <c r="K114" i="22" s="1"/>
  <c r="S114" i="22" s="1"/>
  <c r="T114" i="22" s="1"/>
  <c r="V115" i="22"/>
  <c r="K115" i="22" s="1"/>
  <c r="S115" i="22" s="1"/>
  <c r="T115" i="22" s="1"/>
  <c r="V116" i="22"/>
  <c r="K116" i="22" s="1"/>
  <c r="S116" i="22" s="1"/>
  <c r="T116" i="22" s="1"/>
  <c r="V117" i="22"/>
  <c r="K117" i="22" s="1"/>
  <c r="S117" i="22" s="1"/>
  <c r="T117" i="22" s="1"/>
  <c r="V118" i="22"/>
  <c r="K118" i="22" s="1"/>
  <c r="S118" i="22" s="1"/>
  <c r="T118" i="22" s="1"/>
  <c r="V119" i="22"/>
  <c r="K119" i="22" s="1"/>
  <c r="S119" i="22" s="1"/>
  <c r="T119" i="22" s="1"/>
  <c r="V120" i="22"/>
  <c r="K120" i="22" s="1"/>
  <c r="S120" i="22" s="1"/>
  <c r="T120" i="22" s="1"/>
  <c r="V121" i="22"/>
  <c r="K121" i="22" s="1"/>
  <c r="S121" i="22" s="1"/>
  <c r="T121" i="22" s="1"/>
  <c r="V122" i="22"/>
  <c r="K122" i="22" s="1"/>
  <c r="S122" i="22" s="1"/>
  <c r="T122" i="22" s="1"/>
  <c r="V123" i="22"/>
  <c r="K123" i="22" s="1"/>
  <c r="S123" i="22" s="1"/>
  <c r="T123" i="22" s="1"/>
  <c r="V124" i="22"/>
  <c r="K124" i="22" s="1"/>
  <c r="S124" i="22" s="1"/>
  <c r="T124" i="22" s="1"/>
  <c r="V125" i="22"/>
  <c r="K125" i="22" s="1"/>
  <c r="S125" i="22" s="1"/>
  <c r="T125" i="22" s="1"/>
  <c r="V126" i="22"/>
  <c r="K126" i="22" s="1"/>
  <c r="S126" i="22" s="1"/>
  <c r="T126" i="22" s="1"/>
  <c r="V127" i="22"/>
  <c r="K127" i="22" s="1"/>
  <c r="S127" i="22" s="1"/>
  <c r="T127" i="22" s="1"/>
  <c r="V128" i="22"/>
  <c r="K128" i="22" s="1"/>
  <c r="S128" i="22" s="1"/>
  <c r="T128" i="22" s="1"/>
  <c r="V129" i="22"/>
  <c r="K129" i="22" s="1"/>
  <c r="S129" i="22" s="1"/>
  <c r="T129" i="22" s="1"/>
  <c r="V130" i="22"/>
  <c r="K130" i="22" s="1"/>
  <c r="S130" i="22" s="1"/>
  <c r="T130" i="22" s="1"/>
  <c r="V131" i="22"/>
  <c r="K131" i="22" s="1"/>
  <c r="S131" i="22" s="1"/>
  <c r="T131" i="22" s="1"/>
  <c r="V132" i="22"/>
  <c r="K132" i="22" s="1"/>
  <c r="S132" i="22" s="1"/>
  <c r="T132" i="22" s="1"/>
  <c r="K133" i="22"/>
  <c r="S133" i="22" s="1"/>
  <c r="T133" i="22" s="1"/>
  <c r="V133" i="22"/>
  <c r="V134" i="22"/>
  <c r="K134" i="22" s="1"/>
  <c r="S134" i="22" s="1"/>
  <c r="T134" i="22" s="1"/>
  <c r="V135" i="22"/>
  <c r="K135" i="22" s="1"/>
  <c r="S135" i="22" s="1"/>
  <c r="T135" i="22" s="1"/>
  <c r="V136" i="22"/>
  <c r="K136" i="22" s="1"/>
  <c r="S136" i="22" s="1"/>
  <c r="T136" i="22" s="1"/>
  <c r="V137" i="22"/>
  <c r="K137" i="22"/>
  <c r="S137" i="22" s="1"/>
  <c r="T137" i="22" s="1"/>
  <c r="V34" i="22"/>
  <c r="T34" i="22"/>
  <c r="K34" i="22"/>
  <c r="S34" i="22" s="1"/>
  <c r="V33" i="22"/>
  <c r="K33" i="22" s="1"/>
  <c r="S33" i="22" s="1"/>
  <c r="T33" i="22" s="1"/>
  <c r="V32" i="22"/>
  <c r="K32" i="22"/>
  <c r="S32" i="22" s="1"/>
  <c r="T32" i="22" s="1"/>
  <c r="V31" i="22"/>
  <c r="K31" i="22"/>
  <c r="S31" i="22" s="1"/>
  <c r="T31" i="22" s="1"/>
  <c r="V30" i="22"/>
  <c r="T30" i="22"/>
  <c r="K30" i="22"/>
  <c r="S30" i="22" s="1"/>
  <c r="V29" i="22"/>
  <c r="K29" i="22" s="1"/>
  <c r="S29" i="22" s="1"/>
  <c r="T29" i="22" s="1"/>
  <c r="V28" i="22"/>
  <c r="K28" i="22"/>
  <c r="S28" i="22" s="1"/>
  <c r="T28" i="22" s="1"/>
  <c r="V27" i="22"/>
  <c r="K27" i="22"/>
  <c r="S27" i="22" s="1"/>
  <c r="T27" i="22" s="1"/>
  <c r="V26" i="22"/>
  <c r="T26" i="22"/>
  <c r="K26" i="22"/>
  <c r="S26" i="22" s="1"/>
  <c r="V25" i="22"/>
  <c r="K25" i="22" s="1"/>
  <c r="S25" i="22" s="1"/>
  <c r="T25" i="22" s="1"/>
  <c r="V24" i="22"/>
  <c r="K24" i="22"/>
  <c r="S24" i="22" s="1"/>
  <c r="T24" i="22" s="1"/>
  <c r="V23" i="22"/>
  <c r="K23" i="22"/>
  <c r="S23" i="22" s="1"/>
  <c r="T23" i="22" s="1"/>
  <c r="V22" i="22"/>
  <c r="T22" i="22"/>
  <c r="K22" i="22"/>
  <c r="S22" i="22" s="1"/>
  <c r="V21" i="22"/>
  <c r="K21" i="22" s="1"/>
  <c r="S21" i="22" s="1"/>
  <c r="T21" i="22" s="1"/>
  <c r="V20" i="22"/>
  <c r="K20" i="22"/>
  <c r="S20" i="22" s="1"/>
  <c r="T20" i="22" s="1"/>
  <c r="V19" i="22"/>
  <c r="K19" i="22"/>
  <c r="S19" i="22" s="1"/>
  <c r="T19" i="22" s="1"/>
  <c r="V18" i="22"/>
  <c r="T18" i="22"/>
  <c r="K18" i="22"/>
  <c r="S18" i="22" s="1"/>
  <c r="V17" i="22"/>
  <c r="K17" i="22" s="1"/>
  <c r="S17" i="22" s="1"/>
  <c r="T17" i="22" s="1"/>
  <c r="V16" i="22"/>
  <c r="K16" i="22"/>
  <c r="S16" i="22" s="1"/>
  <c r="T16" i="22" s="1"/>
  <c r="V15" i="22"/>
  <c r="K15" i="22"/>
  <c r="S15" i="22" s="1"/>
  <c r="T15" i="22" s="1"/>
  <c r="V14" i="22"/>
  <c r="T14" i="22"/>
  <c r="K14" i="22"/>
  <c r="S14" i="22" s="1"/>
  <c r="V13" i="22"/>
  <c r="K13" i="22" s="1"/>
  <c r="S13" i="22" s="1"/>
  <c r="T13" i="22" s="1"/>
  <c r="V12" i="22"/>
  <c r="K12" i="22"/>
  <c r="S12" i="22" s="1"/>
  <c r="T12" i="22" s="1"/>
  <c r="V11" i="22"/>
  <c r="K11" i="22"/>
  <c r="S11" i="22" s="1"/>
  <c r="T11" i="22" s="1"/>
  <c r="V10" i="22"/>
  <c r="T10" i="22"/>
  <c r="K10" i="22"/>
  <c r="S10" i="22" s="1"/>
  <c r="V9" i="22"/>
  <c r="K9" i="22" s="1"/>
  <c r="S9" i="22" s="1"/>
  <c r="T9" i="22" s="1"/>
  <c r="V8" i="22"/>
  <c r="K8" i="22"/>
  <c r="S8" i="22" s="1"/>
  <c r="T8" i="22" s="1"/>
  <c r="V80" i="21"/>
  <c r="K80" i="21"/>
  <c r="S80" i="21" s="1"/>
  <c r="T80" i="21" s="1"/>
  <c r="V79" i="21"/>
  <c r="T79" i="21"/>
  <c r="K79" i="21"/>
  <c r="S79" i="21" s="1"/>
  <c r="V78" i="21"/>
  <c r="K78" i="21" s="1"/>
  <c r="S78" i="21" s="1"/>
  <c r="T78" i="21" s="1"/>
  <c r="V77" i="21"/>
  <c r="K77" i="21"/>
  <c r="S77" i="21" s="1"/>
  <c r="T77" i="21" s="1"/>
  <c r="V76" i="21"/>
  <c r="K76" i="21"/>
  <c r="S76" i="21" s="1"/>
  <c r="T76" i="21" s="1"/>
  <c r="V75" i="21"/>
  <c r="T75" i="21"/>
  <c r="K75" i="21"/>
  <c r="S75" i="21" s="1"/>
  <c r="V74" i="21"/>
  <c r="K74" i="21" s="1"/>
  <c r="S74" i="21" s="1"/>
  <c r="T74" i="21" s="1"/>
  <c r="V73" i="21"/>
  <c r="K73" i="21"/>
  <c r="S73" i="21" s="1"/>
  <c r="T73" i="21" s="1"/>
  <c r="V72" i="21"/>
  <c r="K72" i="21"/>
  <c r="S72" i="21" s="1"/>
  <c r="T72" i="21" s="1"/>
  <c r="V71" i="21"/>
  <c r="T71" i="21"/>
  <c r="K71" i="21"/>
  <c r="S71" i="21" s="1"/>
  <c r="V70" i="21"/>
  <c r="K70" i="21" s="1"/>
  <c r="S70" i="21" s="1"/>
  <c r="T70" i="21" s="1"/>
  <c r="V69" i="21"/>
  <c r="K69" i="21"/>
  <c r="S69" i="21" s="1"/>
  <c r="T69" i="21" s="1"/>
  <c r="V68" i="21"/>
  <c r="K68" i="21"/>
  <c r="S68" i="21" s="1"/>
  <c r="T68" i="21" s="1"/>
  <c r="V67" i="21"/>
  <c r="T67" i="21"/>
  <c r="K67" i="21"/>
  <c r="S67" i="21" s="1"/>
  <c r="V66" i="21"/>
  <c r="K66" i="21" s="1"/>
  <c r="S66" i="21" s="1"/>
  <c r="T66" i="21" s="1"/>
  <c r="V65" i="21"/>
  <c r="K65" i="21"/>
  <c r="S65" i="21" s="1"/>
  <c r="T65" i="21" s="1"/>
  <c r="V64" i="21"/>
  <c r="K64" i="21"/>
  <c r="S64" i="21" s="1"/>
  <c r="T64" i="21" s="1"/>
  <c r="V63" i="21"/>
  <c r="T63" i="21"/>
  <c r="K63" i="21"/>
  <c r="S63" i="21" s="1"/>
  <c r="V62" i="21"/>
  <c r="K62" i="21" s="1"/>
  <c r="S62" i="21" s="1"/>
  <c r="T62" i="21" s="1"/>
  <c r="V61" i="21"/>
  <c r="K61" i="21"/>
  <c r="S61" i="21" s="1"/>
  <c r="T61" i="21" s="1"/>
  <c r="V60" i="21"/>
  <c r="K60" i="21"/>
  <c r="S60" i="21" s="1"/>
  <c r="T60" i="21" s="1"/>
  <c r="V59" i="21"/>
  <c r="T59" i="21"/>
  <c r="K59" i="21"/>
  <c r="S59" i="21" s="1"/>
  <c r="V58" i="21"/>
  <c r="K58" i="21" s="1"/>
  <c r="S58" i="21" s="1"/>
  <c r="T58" i="21" s="1"/>
  <c r="V57" i="21"/>
  <c r="K57" i="21"/>
  <c r="S57" i="21" s="1"/>
  <c r="T57" i="21" s="1"/>
  <c r="V56" i="21"/>
  <c r="K56" i="21"/>
  <c r="S56" i="21" s="1"/>
  <c r="T56" i="21" s="1"/>
  <c r="V55" i="21"/>
  <c r="T55" i="21"/>
  <c r="K55" i="21"/>
  <c r="S55" i="21" s="1"/>
  <c r="V54" i="21"/>
  <c r="K54" i="21" s="1"/>
  <c r="S54" i="21" s="1"/>
  <c r="T54" i="21" s="1"/>
  <c r="V53" i="21"/>
  <c r="K53" i="21"/>
  <c r="S53" i="21" s="1"/>
  <c r="T53" i="21" s="1"/>
  <c r="V52" i="21"/>
  <c r="K52" i="21"/>
  <c r="S52" i="21" s="1"/>
  <c r="T52" i="21" s="1"/>
  <c r="V51" i="21"/>
  <c r="T51" i="21"/>
  <c r="K51" i="21"/>
  <c r="S51" i="21" s="1"/>
  <c r="V50" i="21"/>
  <c r="K50" i="21" s="1"/>
  <c r="S50" i="21" s="1"/>
  <c r="T50" i="21" s="1"/>
  <c r="V49" i="21"/>
  <c r="K49" i="21"/>
  <c r="S49" i="21" s="1"/>
  <c r="T49" i="21" s="1"/>
  <c r="V48" i="21"/>
  <c r="K48" i="21"/>
  <c r="S48" i="21" s="1"/>
  <c r="T48" i="21" s="1"/>
  <c r="V47" i="21"/>
  <c r="T47" i="21"/>
  <c r="K47" i="21"/>
  <c r="S47" i="21" s="1"/>
  <c r="V46" i="21"/>
  <c r="K46" i="21" s="1"/>
  <c r="S46" i="21" s="1"/>
  <c r="T46" i="21" s="1"/>
  <c r="V45" i="21"/>
  <c r="K45" i="21"/>
  <c r="S45" i="21" s="1"/>
  <c r="T45" i="21" s="1"/>
  <c r="V44" i="21"/>
  <c r="K44" i="21"/>
  <c r="S44" i="21" s="1"/>
  <c r="T44" i="21" s="1"/>
  <c r="V43" i="21"/>
  <c r="T43" i="21"/>
  <c r="K43" i="21"/>
  <c r="S43" i="21" s="1"/>
  <c r="V42" i="21"/>
  <c r="K42" i="21" s="1"/>
  <c r="S42" i="21" s="1"/>
  <c r="T42" i="21" s="1"/>
  <c r="V41" i="21"/>
  <c r="K41" i="21"/>
  <c r="S41" i="21" s="1"/>
  <c r="T41" i="21" s="1"/>
  <c r="V40" i="21"/>
  <c r="K40" i="21"/>
  <c r="S40" i="21" s="1"/>
  <c r="T40" i="21" s="1"/>
  <c r="V39" i="21"/>
  <c r="T39" i="21"/>
  <c r="K39" i="21"/>
  <c r="S39" i="21" s="1"/>
  <c r="V38" i="21"/>
  <c r="K38" i="21" s="1"/>
  <c r="S38" i="21" s="1"/>
  <c r="T38" i="21" s="1"/>
  <c r="V37" i="21"/>
  <c r="K37" i="21"/>
  <c r="S37" i="21" s="1"/>
  <c r="T37" i="21" s="1"/>
  <c r="V36" i="21"/>
  <c r="K36" i="21"/>
  <c r="S36" i="21" s="1"/>
  <c r="T36" i="21" s="1"/>
  <c r="V35" i="21"/>
  <c r="T35" i="21"/>
  <c r="K35" i="21"/>
  <c r="S35" i="21" s="1"/>
  <c r="V34" i="21"/>
  <c r="K34" i="21" s="1"/>
  <c r="S34" i="21" s="1"/>
  <c r="T34" i="21" s="1"/>
  <c r="V33" i="21"/>
  <c r="K33" i="21"/>
  <c r="S33" i="21" s="1"/>
  <c r="T33" i="21" s="1"/>
  <c r="V32" i="21"/>
  <c r="K32" i="21"/>
  <c r="S32" i="21" s="1"/>
  <c r="T32" i="21" s="1"/>
  <c r="V31" i="21"/>
  <c r="T31" i="21"/>
  <c r="K31" i="21"/>
  <c r="S31" i="21" s="1"/>
  <c r="V30" i="21"/>
  <c r="K30" i="21" s="1"/>
  <c r="S30" i="21" s="1"/>
  <c r="T30" i="21" s="1"/>
  <c r="V29" i="21"/>
  <c r="K29" i="21"/>
  <c r="S29" i="21" s="1"/>
  <c r="T29" i="21" s="1"/>
  <c r="V28" i="21"/>
  <c r="K28" i="21"/>
  <c r="S28" i="21" s="1"/>
  <c r="T28" i="21" s="1"/>
  <c r="V27" i="21"/>
  <c r="T27" i="21"/>
  <c r="K27" i="21"/>
  <c r="S27" i="21" s="1"/>
  <c r="V26" i="21"/>
  <c r="K26" i="21" s="1"/>
  <c r="S26" i="21" s="1"/>
  <c r="T26" i="21" s="1"/>
  <c r="V25" i="21"/>
  <c r="K25" i="21"/>
  <c r="S25" i="21" s="1"/>
  <c r="T25" i="21" s="1"/>
  <c r="V24" i="21"/>
  <c r="K24" i="21"/>
  <c r="S24" i="21" s="1"/>
  <c r="T24" i="21" s="1"/>
  <c r="V23" i="21"/>
  <c r="T23" i="21"/>
  <c r="K23" i="21"/>
  <c r="S23" i="21" s="1"/>
  <c r="V22" i="21"/>
  <c r="K22" i="21" s="1"/>
  <c r="S22" i="21" s="1"/>
  <c r="T22" i="21" s="1"/>
  <c r="V21" i="21"/>
  <c r="K21" i="21"/>
  <c r="S21" i="21" s="1"/>
  <c r="T21" i="21" s="1"/>
  <c r="V20" i="21"/>
  <c r="K20" i="21"/>
  <c r="S20" i="21" s="1"/>
  <c r="T20" i="21" s="1"/>
  <c r="V19" i="21"/>
  <c r="T19" i="21"/>
  <c r="K19" i="21"/>
  <c r="S19" i="21" s="1"/>
  <c r="V18" i="21"/>
  <c r="K18" i="21" s="1"/>
  <c r="S18" i="21" s="1"/>
  <c r="T18" i="21" s="1"/>
  <c r="V17" i="21"/>
  <c r="K17" i="21"/>
  <c r="S17" i="21" s="1"/>
  <c r="T17" i="21" s="1"/>
  <c r="V16" i="21"/>
  <c r="K16" i="21"/>
  <c r="S16" i="21" s="1"/>
  <c r="T16" i="21" s="1"/>
  <c r="V15" i="21"/>
  <c r="T15" i="21"/>
  <c r="K15" i="21"/>
  <c r="S15" i="21" s="1"/>
  <c r="V14" i="21"/>
  <c r="K14" i="21" s="1"/>
  <c r="S14" i="21" s="1"/>
  <c r="T14" i="21" s="1"/>
  <c r="V13" i="21"/>
  <c r="K13" i="21"/>
  <c r="S13" i="21" s="1"/>
  <c r="T13" i="21" s="1"/>
  <c r="V12" i="21"/>
  <c r="K12" i="21"/>
  <c r="S12" i="21" s="1"/>
  <c r="T12" i="21" s="1"/>
  <c r="V11" i="21"/>
  <c r="T11" i="21"/>
  <c r="K11" i="21"/>
  <c r="S11" i="21" s="1"/>
  <c r="V10" i="21"/>
  <c r="K10" i="21" s="1"/>
  <c r="S10" i="21" s="1"/>
  <c r="T10" i="21" s="1"/>
  <c r="V9" i="21"/>
  <c r="K9" i="21"/>
  <c r="S9" i="21" s="1"/>
  <c r="T9" i="21" s="1"/>
  <c r="V8" i="21"/>
  <c r="K8" i="21"/>
  <c r="S8" i="21" s="1"/>
  <c r="T8" i="21" s="1"/>
  <c r="V66" i="20"/>
  <c r="T66" i="20"/>
  <c r="K66" i="20"/>
  <c r="S66" i="20" s="1"/>
  <c r="V65" i="20"/>
  <c r="K65" i="20" s="1"/>
  <c r="S65" i="20" s="1"/>
  <c r="T65" i="20" s="1"/>
  <c r="V64" i="20"/>
  <c r="K64" i="20"/>
  <c r="S64" i="20" s="1"/>
  <c r="T64" i="20" s="1"/>
  <c r="V63" i="20"/>
  <c r="K63" i="20"/>
  <c r="S63" i="20" s="1"/>
  <c r="T63" i="20" s="1"/>
  <c r="V62" i="20"/>
  <c r="T62" i="20"/>
  <c r="K62" i="20"/>
  <c r="S62" i="20" s="1"/>
  <c r="V61" i="20"/>
  <c r="K61" i="20" s="1"/>
  <c r="S61" i="20" s="1"/>
  <c r="T61" i="20" s="1"/>
  <c r="V60" i="20"/>
  <c r="K60" i="20"/>
  <c r="S60" i="20" s="1"/>
  <c r="T60" i="20" s="1"/>
  <c r="V59" i="20"/>
  <c r="K59" i="20"/>
  <c r="S59" i="20" s="1"/>
  <c r="T59" i="20" s="1"/>
  <c r="V58" i="20"/>
  <c r="T58" i="20"/>
  <c r="K58" i="20"/>
  <c r="S58" i="20" s="1"/>
  <c r="V57" i="20"/>
  <c r="K57" i="20" s="1"/>
  <c r="S57" i="20" s="1"/>
  <c r="T57" i="20" s="1"/>
  <c r="V56" i="20"/>
  <c r="K56" i="20"/>
  <c r="S56" i="20" s="1"/>
  <c r="T56" i="20" s="1"/>
  <c r="V55" i="20"/>
  <c r="K55" i="20"/>
  <c r="S55" i="20" s="1"/>
  <c r="T55" i="20" s="1"/>
  <c r="V54" i="20"/>
  <c r="T54" i="20"/>
  <c r="K54" i="20"/>
  <c r="S54" i="20" s="1"/>
  <c r="V53" i="20"/>
  <c r="K53" i="20" s="1"/>
  <c r="S53" i="20" s="1"/>
  <c r="T53" i="20" s="1"/>
  <c r="V52" i="20"/>
  <c r="K52" i="20"/>
  <c r="S52" i="20" s="1"/>
  <c r="T52" i="20" s="1"/>
  <c r="V51" i="20"/>
  <c r="K51" i="20"/>
  <c r="S51" i="20" s="1"/>
  <c r="T51" i="20" s="1"/>
  <c r="V50" i="20"/>
  <c r="T50" i="20"/>
  <c r="K50" i="20"/>
  <c r="S50" i="20" s="1"/>
  <c r="V49" i="20"/>
  <c r="K49" i="20" s="1"/>
  <c r="S49" i="20" s="1"/>
  <c r="T49" i="20" s="1"/>
  <c r="V48" i="20"/>
  <c r="K48" i="20"/>
  <c r="S48" i="20" s="1"/>
  <c r="T48" i="20" s="1"/>
  <c r="V47" i="20"/>
  <c r="K47" i="20"/>
  <c r="S47" i="20" s="1"/>
  <c r="T47" i="20" s="1"/>
  <c r="V46" i="20"/>
  <c r="T46" i="20"/>
  <c r="K46" i="20"/>
  <c r="S46" i="20" s="1"/>
  <c r="V45" i="20"/>
  <c r="K45" i="20" s="1"/>
  <c r="S45" i="20" s="1"/>
  <c r="T45" i="20" s="1"/>
  <c r="V44" i="20"/>
  <c r="K44" i="20"/>
  <c r="S44" i="20" s="1"/>
  <c r="T44" i="20" s="1"/>
  <c r="V43" i="20"/>
  <c r="K43" i="20"/>
  <c r="S43" i="20" s="1"/>
  <c r="T43" i="20" s="1"/>
  <c r="V42" i="20"/>
  <c r="T42" i="20"/>
  <c r="K42" i="20"/>
  <c r="S42" i="20" s="1"/>
  <c r="V41" i="20"/>
  <c r="K41" i="20" s="1"/>
  <c r="S41" i="20" s="1"/>
  <c r="T41" i="20" s="1"/>
  <c r="V40" i="20"/>
  <c r="K40" i="20"/>
  <c r="S40" i="20" s="1"/>
  <c r="T40" i="20" s="1"/>
  <c r="V39" i="20"/>
  <c r="K39" i="20"/>
  <c r="S39" i="20" s="1"/>
  <c r="T39" i="20" s="1"/>
  <c r="V38" i="20"/>
  <c r="T38" i="20"/>
  <c r="K38" i="20"/>
  <c r="S38" i="20" s="1"/>
  <c r="V37" i="20"/>
  <c r="K37" i="20" s="1"/>
  <c r="S37" i="20" s="1"/>
  <c r="T37" i="20" s="1"/>
  <c r="V36" i="20"/>
  <c r="K36" i="20"/>
  <c r="S36" i="20" s="1"/>
  <c r="T36" i="20" s="1"/>
  <c r="V35" i="20"/>
  <c r="K35" i="20"/>
  <c r="S35" i="20" s="1"/>
  <c r="T35" i="20" s="1"/>
  <c r="V34" i="20"/>
  <c r="T34" i="20"/>
  <c r="K34" i="20"/>
  <c r="S34" i="20" s="1"/>
  <c r="V33" i="20"/>
  <c r="K33" i="20" s="1"/>
  <c r="S33" i="20" s="1"/>
  <c r="T33" i="20" s="1"/>
  <c r="V32" i="20"/>
  <c r="K32" i="20"/>
  <c r="S32" i="20" s="1"/>
  <c r="T32" i="20" s="1"/>
  <c r="V31" i="20"/>
  <c r="K31" i="20"/>
  <c r="S31" i="20" s="1"/>
  <c r="T31" i="20" s="1"/>
  <c r="V30" i="20"/>
  <c r="T30" i="20"/>
  <c r="K30" i="20"/>
  <c r="S30" i="20" s="1"/>
  <c r="V29" i="20"/>
  <c r="K29" i="20" s="1"/>
  <c r="S29" i="20" s="1"/>
  <c r="T29" i="20" s="1"/>
  <c r="V28" i="20"/>
  <c r="K28" i="20"/>
  <c r="S28" i="20" s="1"/>
  <c r="T28" i="20" s="1"/>
  <c r="V27" i="20"/>
  <c r="K27" i="20"/>
  <c r="S27" i="20" s="1"/>
  <c r="T27" i="20" s="1"/>
  <c r="V26" i="20"/>
  <c r="T26" i="20"/>
  <c r="K26" i="20"/>
  <c r="S26" i="20" s="1"/>
  <c r="V25" i="20"/>
  <c r="K25" i="20" s="1"/>
  <c r="S25" i="20" s="1"/>
  <c r="T25" i="20" s="1"/>
  <c r="V24" i="20"/>
  <c r="K24" i="20"/>
  <c r="S24" i="20" s="1"/>
  <c r="T24" i="20" s="1"/>
  <c r="V23" i="20"/>
  <c r="K23" i="20"/>
  <c r="S23" i="20" s="1"/>
  <c r="T23" i="20" s="1"/>
  <c r="V22" i="20"/>
  <c r="T22" i="20"/>
  <c r="K22" i="20"/>
  <c r="S22" i="20" s="1"/>
  <c r="V21" i="20"/>
  <c r="K21" i="20" s="1"/>
  <c r="S21" i="20" s="1"/>
  <c r="T21" i="20" s="1"/>
  <c r="V20" i="20"/>
  <c r="K20" i="20"/>
  <c r="S20" i="20" s="1"/>
  <c r="T20" i="20" s="1"/>
  <c r="V19" i="20"/>
  <c r="K19" i="20"/>
  <c r="S19" i="20" s="1"/>
  <c r="T19" i="20" s="1"/>
  <c r="V18" i="20"/>
  <c r="T18" i="20"/>
  <c r="K18" i="20"/>
  <c r="S18" i="20" s="1"/>
  <c r="V17" i="20"/>
  <c r="K17" i="20" s="1"/>
  <c r="S17" i="20" s="1"/>
  <c r="T17" i="20" s="1"/>
  <c r="V16" i="20"/>
  <c r="K16" i="20"/>
  <c r="S16" i="20" s="1"/>
  <c r="T16" i="20" s="1"/>
  <c r="V15" i="20"/>
  <c r="K15" i="20"/>
  <c r="S15" i="20" s="1"/>
  <c r="T15" i="20" s="1"/>
  <c r="V14" i="20"/>
  <c r="T14" i="20"/>
  <c r="K14" i="20"/>
  <c r="S14" i="20" s="1"/>
  <c r="V13" i="20"/>
  <c r="K13" i="20" s="1"/>
  <c r="S13" i="20" s="1"/>
  <c r="T13" i="20" s="1"/>
  <c r="V12" i="20"/>
  <c r="K12" i="20"/>
  <c r="S12" i="20" s="1"/>
  <c r="T12" i="20" s="1"/>
  <c r="V11" i="20"/>
  <c r="K11" i="20"/>
  <c r="S11" i="20" s="1"/>
  <c r="T11" i="20" s="1"/>
  <c r="V10" i="20"/>
  <c r="T10" i="20"/>
  <c r="K10" i="20"/>
  <c r="S10" i="20" s="1"/>
  <c r="V9" i="20"/>
  <c r="K9" i="20" s="1"/>
  <c r="S9" i="20" s="1"/>
  <c r="T9" i="20" s="1"/>
  <c r="V8" i="20"/>
  <c r="K8" i="20"/>
  <c r="S8" i="20" s="1"/>
  <c r="T8" i="20" s="1"/>
  <c r="V78" i="19" l="1"/>
  <c r="T78" i="19"/>
  <c r="K78" i="19"/>
  <c r="S78" i="19" s="1"/>
  <c r="V77" i="19"/>
  <c r="K77" i="19" s="1"/>
  <c r="S77" i="19" s="1"/>
  <c r="T77" i="19" s="1"/>
  <c r="V76" i="19"/>
  <c r="K76" i="19"/>
  <c r="S76" i="19" s="1"/>
  <c r="T76" i="19" s="1"/>
  <c r="V75" i="19"/>
  <c r="K75" i="19"/>
  <c r="S75" i="19" s="1"/>
  <c r="T75" i="19" s="1"/>
  <c r="V74" i="19"/>
  <c r="T74" i="19"/>
  <c r="K74" i="19"/>
  <c r="S74" i="19" s="1"/>
  <c r="V73" i="19"/>
  <c r="K73" i="19" s="1"/>
  <c r="S73" i="19" s="1"/>
  <c r="T73" i="19" s="1"/>
  <c r="V72" i="19"/>
  <c r="K72" i="19"/>
  <c r="S72" i="19" s="1"/>
  <c r="T72" i="19" s="1"/>
  <c r="V71" i="19"/>
  <c r="K71" i="19"/>
  <c r="S71" i="19" s="1"/>
  <c r="T71" i="19" s="1"/>
  <c r="V70" i="19"/>
  <c r="T70" i="19"/>
  <c r="K70" i="19"/>
  <c r="S70" i="19" s="1"/>
  <c r="V69" i="19"/>
  <c r="K69" i="19" s="1"/>
  <c r="S69" i="19" s="1"/>
  <c r="T69" i="19" s="1"/>
  <c r="V68" i="19"/>
  <c r="K68" i="19" s="1"/>
  <c r="S68" i="19" s="1"/>
  <c r="T68" i="19" s="1"/>
  <c r="V67" i="19"/>
  <c r="K67" i="19"/>
  <c r="S67" i="19" s="1"/>
  <c r="T67" i="19" s="1"/>
  <c r="V66" i="19"/>
  <c r="T66" i="19"/>
  <c r="K66" i="19"/>
  <c r="S66" i="19" s="1"/>
  <c r="V65" i="19"/>
  <c r="K65" i="19" s="1"/>
  <c r="S65" i="19" s="1"/>
  <c r="T65" i="19" s="1"/>
  <c r="V64" i="19"/>
  <c r="K64" i="19" s="1"/>
  <c r="S64" i="19" s="1"/>
  <c r="T64" i="19" s="1"/>
  <c r="V63" i="19"/>
  <c r="K63" i="19"/>
  <c r="S63" i="19" s="1"/>
  <c r="T63" i="19" s="1"/>
  <c r="V62" i="19"/>
  <c r="T62" i="19"/>
  <c r="K62" i="19"/>
  <c r="S62" i="19" s="1"/>
  <c r="V61" i="19"/>
  <c r="K61" i="19" s="1"/>
  <c r="S61" i="19" s="1"/>
  <c r="T61" i="19" s="1"/>
  <c r="V60" i="19"/>
  <c r="K60" i="19" s="1"/>
  <c r="S60" i="19" s="1"/>
  <c r="T60" i="19" s="1"/>
  <c r="V59" i="19"/>
  <c r="K59" i="19"/>
  <c r="S59" i="19" s="1"/>
  <c r="T59" i="19" s="1"/>
  <c r="V58" i="19"/>
  <c r="T58" i="19"/>
  <c r="K58" i="19"/>
  <c r="S58" i="19" s="1"/>
  <c r="V57" i="19"/>
  <c r="K57" i="19" s="1"/>
  <c r="S57" i="19" s="1"/>
  <c r="T57" i="19" s="1"/>
  <c r="V56" i="19"/>
  <c r="K56" i="19" s="1"/>
  <c r="S56" i="19" s="1"/>
  <c r="T56" i="19" s="1"/>
  <c r="V55" i="19"/>
  <c r="K55" i="19"/>
  <c r="S55" i="19" s="1"/>
  <c r="T55" i="19" s="1"/>
  <c r="V54" i="19"/>
  <c r="T54" i="19"/>
  <c r="K54" i="19"/>
  <c r="S54" i="19" s="1"/>
  <c r="V53" i="19"/>
  <c r="K53" i="19" s="1"/>
  <c r="S53" i="19" s="1"/>
  <c r="T53" i="19" s="1"/>
  <c r="V52" i="19"/>
  <c r="K52" i="19" s="1"/>
  <c r="S52" i="19" s="1"/>
  <c r="T52" i="19" s="1"/>
  <c r="V51" i="19"/>
  <c r="K51" i="19"/>
  <c r="S51" i="19" s="1"/>
  <c r="T51" i="19" s="1"/>
  <c r="V50" i="19"/>
  <c r="T50" i="19"/>
  <c r="K50" i="19"/>
  <c r="S50" i="19" s="1"/>
  <c r="V49" i="19"/>
  <c r="K49" i="19" s="1"/>
  <c r="S49" i="19" s="1"/>
  <c r="T49" i="19" s="1"/>
  <c r="V48" i="19"/>
  <c r="K48" i="19" s="1"/>
  <c r="S48" i="19" s="1"/>
  <c r="T48" i="19" s="1"/>
  <c r="V47" i="19"/>
  <c r="K47" i="19"/>
  <c r="S47" i="19" s="1"/>
  <c r="T47" i="19" s="1"/>
  <c r="V46" i="19"/>
  <c r="T46" i="19"/>
  <c r="K46" i="19"/>
  <c r="S46" i="19" s="1"/>
  <c r="V45" i="19"/>
  <c r="K45" i="19" s="1"/>
  <c r="S45" i="19" s="1"/>
  <c r="T45" i="19" s="1"/>
  <c r="V44" i="19"/>
  <c r="K44" i="19" s="1"/>
  <c r="S44" i="19" s="1"/>
  <c r="T44" i="19" s="1"/>
  <c r="V43" i="19"/>
  <c r="K43" i="19"/>
  <c r="S43" i="19" s="1"/>
  <c r="T43" i="19" s="1"/>
  <c r="V42" i="19"/>
  <c r="T42" i="19"/>
  <c r="K42" i="19"/>
  <c r="S42" i="19" s="1"/>
  <c r="V41" i="19"/>
  <c r="K41" i="19" s="1"/>
  <c r="S41" i="19" s="1"/>
  <c r="T41" i="19" s="1"/>
  <c r="V40" i="19"/>
  <c r="K40" i="19" s="1"/>
  <c r="S40" i="19" s="1"/>
  <c r="T40" i="19" s="1"/>
  <c r="V39" i="19"/>
  <c r="K39" i="19"/>
  <c r="S39" i="19" s="1"/>
  <c r="T39" i="19" s="1"/>
  <c r="V38" i="19"/>
  <c r="T38" i="19"/>
  <c r="K38" i="19"/>
  <c r="S38" i="19" s="1"/>
  <c r="V37" i="19"/>
  <c r="K37" i="19" s="1"/>
  <c r="S37" i="19" s="1"/>
  <c r="T37" i="19" s="1"/>
  <c r="V36" i="19"/>
  <c r="K36" i="19" s="1"/>
  <c r="S36" i="19" s="1"/>
  <c r="T36" i="19" s="1"/>
  <c r="V35" i="19"/>
  <c r="K35" i="19"/>
  <c r="S35" i="19" s="1"/>
  <c r="T35" i="19" s="1"/>
  <c r="V34" i="19"/>
  <c r="T34" i="19"/>
  <c r="K34" i="19"/>
  <c r="S34" i="19" s="1"/>
  <c r="V33" i="19"/>
  <c r="K33" i="19" s="1"/>
  <c r="S33" i="19" s="1"/>
  <c r="T33" i="19" s="1"/>
  <c r="V32" i="19"/>
  <c r="K32" i="19" s="1"/>
  <c r="S32" i="19" s="1"/>
  <c r="T32" i="19" s="1"/>
  <c r="V31" i="19"/>
  <c r="K31" i="19"/>
  <c r="S31" i="19" s="1"/>
  <c r="T31" i="19" s="1"/>
  <c r="V30" i="19"/>
  <c r="T30" i="19"/>
  <c r="K30" i="19"/>
  <c r="S30" i="19" s="1"/>
  <c r="V29" i="19"/>
  <c r="K29" i="19" s="1"/>
  <c r="S29" i="19" s="1"/>
  <c r="T29" i="19" s="1"/>
  <c r="V28" i="19"/>
  <c r="K28" i="19" s="1"/>
  <c r="S28" i="19" s="1"/>
  <c r="T28" i="19" s="1"/>
  <c r="V27" i="19"/>
  <c r="K27" i="19"/>
  <c r="S27" i="19" s="1"/>
  <c r="T27" i="19" s="1"/>
  <c r="V26" i="19"/>
  <c r="T26" i="19"/>
  <c r="K26" i="19"/>
  <c r="S26" i="19" s="1"/>
  <c r="V25" i="19"/>
  <c r="K25" i="19" s="1"/>
  <c r="S25" i="19" s="1"/>
  <c r="T25" i="19" s="1"/>
  <c r="V24" i="19"/>
  <c r="K24" i="19" s="1"/>
  <c r="S24" i="19" s="1"/>
  <c r="T24" i="19" s="1"/>
  <c r="V23" i="19"/>
  <c r="K23" i="19"/>
  <c r="S23" i="19" s="1"/>
  <c r="T23" i="19" s="1"/>
  <c r="V22" i="19"/>
  <c r="T22" i="19"/>
  <c r="K22" i="19"/>
  <c r="S22" i="19" s="1"/>
  <c r="V21" i="19"/>
  <c r="K21" i="19" s="1"/>
  <c r="S21" i="19" s="1"/>
  <c r="T21" i="19" s="1"/>
  <c r="V20" i="19"/>
  <c r="K20" i="19" s="1"/>
  <c r="S20" i="19" s="1"/>
  <c r="T20" i="19" s="1"/>
  <c r="V19" i="19"/>
  <c r="K19" i="19"/>
  <c r="S19" i="19" s="1"/>
  <c r="T19" i="19" s="1"/>
  <c r="V18" i="19"/>
  <c r="T18" i="19"/>
  <c r="K18" i="19"/>
  <c r="S18" i="19" s="1"/>
  <c r="V17" i="19"/>
  <c r="K17" i="19" s="1"/>
  <c r="S17" i="19" s="1"/>
  <c r="T17" i="19" s="1"/>
  <c r="V16" i="19"/>
  <c r="K16" i="19" s="1"/>
  <c r="S16" i="19" s="1"/>
  <c r="T16" i="19" s="1"/>
  <c r="V15" i="19"/>
  <c r="K15" i="19"/>
  <c r="S15" i="19" s="1"/>
  <c r="T15" i="19" s="1"/>
  <c r="V14" i="19"/>
  <c r="T14" i="19"/>
  <c r="K14" i="19"/>
  <c r="S14" i="19" s="1"/>
  <c r="V13" i="19"/>
  <c r="K13" i="19" s="1"/>
  <c r="S13" i="19" s="1"/>
  <c r="T13" i="19" s="1"/>
  <c r="V12" i="19"/>
  <c r="K12" i="19" s="1"/>
  <c r="S12" i="19" s="1"/>
  <c r="T12" i="19" s="1"/>
  <c r="V11" i="19"/>
  <c r="K11" i="19"/>
  <c r="S11" i="19" s="1"/>
  <c r="T11" i="19" s="1"/>
  <c r="V10" i="19"/>
  <c r="T10" i="19"/>
  <c r="K10" i="19"/>
  <c r="S10" i="19" s="1"/>
  <c r="V9" i="19"/>
  <c r="K9" i="19" s="1"/>
  <c r="S9" i="19" s="1"/>
  <c r="T9" i="19" s="1"/>
  <c r="V8" i="19"/>
  <c r="K8" i="19" s="1"/>
  <c r="S8" i="19" s="1"/>
  <c r="T8" i="19" s="1"/>
  <c r="V88" i="18"/>
  <c r="K88" i="18"/>
  <c r="S88" i="18" s="1"/>
  <c r="T88" i="18" s="1"/>
  <c r="V87" i="18"/>
  <c r="K87" i="18"/>
  <c r="S87" i="18" s="1"/>
  <c r="T87" i="18" s="1"/>
  <c r="V86" i="18"/>
  <c r="T86" i="18"/>
  <c r="K86" i="18"/>
  <c r="S86" i="18" s="1"/>
  <c r="V85" i="18"/>
  <c r="K85" i="18" s="1"/>
  <c r="S85" i="18" s="1"/>
  <c r="T85" i="18" s="1"/>
  <c r="V84" i="18"/>
  <c r="K84" i="18"/>
  <c r="S84" i="18" s="1"/>
  <c r="T84" i="18" s="1"/>
  <c r="V83" i="18"/>
  <c r="K83" i="18"/>
  <c r="S83" i="18" s="1"/>
  <c r="T83" i="18" s="1"/>
  <c r="V82" i="18"/>
  <c r="T82" i="18"/>
  <c r="K82" i="18"/>
  <c r="S82" i="18" s="1"/>
  <c r="V81" i="18"/>
  <c r="K81" i="18" s="1"/>
  <c r="S81" i="18" s="1"/>
  <c r="T81" i="18" s="1"/>
  <c r="V80" i="18"/>
  <c r="K80" i="18"/>
  <c r="S80" i="18" s="1"/>
  <c r="T80" i="18" s="1"/>
  <c r="V79" i="18"/>
  <c r="K79" i="18"/>
  <c r="S79" i="18" s="1"/>
  <c r="T79" i="18" s="1"/>
  <c r="V78" i="18"/>
  <c r="T78" i="18"/>
  <c r="K78" i="18"/>
  <c r="S78" i="18" s="1"/>
  <c r="V77" i="18"/>
  <c r="K77" i="18" s="1"/>
  <c r="S77" i="18" s="1"/>
  <c r="T77" i="18" s="1"/>
  <c r="V76" i="18"/>
  <c r="K76" i="18"/>
  <c r="S76" i="18" s="1"/>
  <c r="T76" i="18" s="1"/>
  <c r="V75" i="18"/>
  <c r="K75" i="18"/>
  <c r="S75" i="18" s="1"/>
  <c r="T75" i="18" s="1"/>
  <c r="V74" i="18"/>
  <c r="T74" i="18"/>
  <c r="K74" i="18"/>
  <c r="S74" i="18" s="1"/>
  <c r="V73" i="18"/>
  <c r="K73" i="18" s="1"/>
  <c r="S73" i="18" s="1"/>
  <c r="T73" i="18" s="1"/>
  <c r="V72" i="18"/>
  <c r="K72" i="18"/>
  <c r="S72" i="18" s="1"/>
  <c r="T72" i="18" s="1"/>
  <c r="V71" i="18"/>
  <c r="K71" i="18"/>
  <c r="S71" i="18" s="1"/>
  <c r="T71" i="18" s="1"/>
  <c r="V70" i="18"/>
  <c r="T70" i="18"/>
  <c r="K70" i="18"/>
  <c r="S70" i="18" s="1"/>
  <c r="V69" i="18"/>
  <c r="K69" i="18" s="1"/>
  <c r="S69" i="18" s="1"/>
  <c r="T69" i="18" s="1"/>
  <c r="V68" i="18"/>
  <c r="K68" i="18"/>
  <c r="S68" i="18" s="1"/>
  <c r="T68" i="18" s="1"/>
  <c r="V67" i="18"/>
  <c r="K67" i="18"/>
  <c r="S67" i="18" s="1"/>
  <c r="T67" i="18" s="1"/>
  <c r="V66" i="18"/>
  <c r="T66" i="18"/>
  <c r="K66" i="18"/>
  <c r="S66" i="18" s="1"/>
  <c r="V65" i="18"/>
  <c r="K65" i="18" s="1"/>
  <c r="S65" i="18" s="1"/>
  <c r="T65" i="18" s="1"/>
  <c r="V64" i="18"/>
  <c r="K64" i="18"/>
  <c r="S64" i="18" s="1"/>
  <c r="T64" i="18" s="1"/>
  <c r="V63" i="18"/>
  <c r="K63" i="18"/>
  <c r="S63" i="18" s="1"/>
  <c r="T63" i="18" s="1"/>
  <c r="V62" i="18"/>
  <c r="T62" i="18"/>
  <c r="K62" i="18"/>
  <c r="S62" i="18" s="1"/>
  <c r="V61" i="18"/>
  <c r="K61" i="18" s="1"/>
  <c r="S61" i="18" s="1"/>
  <c r="T61" i="18" s="1"/>
  <c r="V60" i="18"/>
  <c r="K60" i="18"/>
  <c r="S60" i="18" s="1"/>
  <c r="T60" i="18" s="1"/>
  <c r="V59" i="18"/>
  <c r="K59" i="18"/>
  <c r="S59" i="18" s="1"/>
  <c r="T59" i="18" s="1"/>
  <c r="V58" i="18"/>
  <c r="T58" i="18"/>
  <c r="K58" i="18"/>
  <c r="S58" i="18" s="1"/>
  <c r="V57" i="18"/>
  <c r="K57" i="18" s="1"/>
  <c r="S57" i="18" s="1"/>
  <c r="T57" i="18" s="1"/>
  <c r="V56" i="18"/>
  <c r="K56" i="18"/>
  <c r="S56" i="18" s="1"/>
  <c r="T56" i="18" s="1"/>
  <c r="V55" i="18"/>
  <c r="K55" i="18"/>
  <c r="S55" i="18" s="1"/>
  <c r="T55" i="18" s="1"/>
  <c r="V54" i="18"/>
  <c r="T54" i="18"/>
  <c r="K54" i="18"/>
  <c r="S54" i="18" s="1"/>
  <c r="V53" i="18"/>
  <c r="K53" i="18" s="1"/>
  <c r="S53" i="18" s="1"/>
  <c r="T53" i="18" s="1"/>
  <c r="V52" i="18"/>
  <c r="K52" i="18"/>
  <c r="S52" i="18" s="1"/>
  <c r="T52" i="18" s="1"/>
  <c r="V51" i="18"/>
  <c r="K51" i="18"/>
  <c r="S51" i="18" s="1"/>
  <c r="T51" i="18" s="1"/>
  <c r="V50" i="18"/>
  <c r="T50" i="18"/>
  <c r="K50" i="18"/>
  <c r="S50" i="18" s="1"/>
  <c r="V49" i="18"/>
  <c r="K49" i="18" s="1"/>
  <c r="S49" i="18" s="1"/>
  <c r="T49" i="18" s="1"/>
  <c r="V48" i="18"/>
  <c r="K48" i="18"/>
  <c r="S48" i="18" s="1"/>
  <c r="T48" i="18" s="1"/>
  <c r="V47" i="18"/>
  <c r="K47" i="18"/>
  <c r="S47" i="18" s="1"/>
  <c r="T47" i="18" s="1"/>
  <c r="V46" i="18"/>
  <c r="T46" i="18"/>
  <c r="K46" i="18"/>
  <c r="S46" i="18" s="1"/>
  <c r="V45" i="18"/>
  <c r="K45" i="18" s="1"/>
  <c r="S45" i="18" s="1"/>
  <c r="T45" i="18" s="1"/>
  <c r="V44" i="18"/>
  <c r="K44" i="18"/>
  <c r="S44" i="18" s="1"/>
  <c r="T44" i="18" s="1"/>
  <c r="V43" i="18"/>
  <c r="K43" i="18"/>
  <c r="S43" i="18" s="1"/>
  <c r="T43" i="18" s="1"/>
  <c r="V42" i="18"/>
  <c r="T42" i="18"/>
  <c r="K42" i="18"/>
  <c r="S42" i="18" s="1"/>
  <c r="V41" i="18"/>
  <c r="K41" i="18" s="1"/>
  <c r="S41" i="18" s="1"/>
  <c r="T41" i="18" s="1"/>
  <c r="V40" i="18"/>
  <c r="K40" i="18"/>
  <c r="S40" i="18" s="1"/>
  <c r="T40" i="18" s="1"/>
  <c r="V39" i="18"/>
  <c r="K39" i="18"/>
  <c r="S39" i="18" s="1"/>
  <c r="T39" i="18" s="1"/>
  <c r="V38" i="18"/>
  <c r="T38" i="18"/>
  <c r="K38" i="18"/>
  <c r="S38" i="18" s="1"/>
  <c r="V37" i="18"/>
  <c r="K37" i="18" s="1"/>
  <c r="S37" i="18" s="1"/>
  <c r="T37" i="18" s="1"/>
  <c r="V36" i="18"/>
  <c r="K36" i="18"/>
  <c r="S36" i="18" s="1"/>
  <c r="T36" i="18" s="1"/>
  <c r="V35" i="18"/>
  <c r="K35" i="18"/>
  <c r="S35" i="18" s="1"/>
  <c r="T35" i="18" s="1"/>
  <c r="V34" i="18"/>
  <c r="T34" i="18"/>
  <c r="K34" i="18"/>
  <c r="S34" i="18" s="1"/>
  <c r="V33" i="18"/>
  <c r="K33" i="18" s="1"/>
  <c r="S33" i="18" s="1"/>
  <c r="T33" i="18" s="1"/>
  <c r="V32" i="18"/>
  <c r="K32" i="18"/>
  <c r="S32" i="18" s="1"/>
  <c r="T32" i="18" s="1"/>
  <c r="V31" i="18"/>
  <c r="K31" i="18"/>
  <c r="S31" i="18" s="1"/>
  <c r="T31" i="18" s="1"/>
  <c r="V30" i="18"/>
  <c r="T30" i="18"/>
  <c r="K30" i="18"/>
  <c r="S30" i="18" s="1"/>
  <c r="V29" i="18"/>
  <c r="K29" i="18" s="1"/>
  <c r="S29" i="18" s="1"/>
  <c r="T29" i="18" s="1"/>
  <c r="V28" i="18"/>
  <c r="K28" i="18"/>
  <c r="S28" i="18" s="1"/>
  <c r="T28" i="18" s="1"/>
  <c r="V27" i="18"/>
  <c r="K27" i="18"/>
  <c r="S27" i="18" s="1"/>
  <c r="T27" i="18" s="1"/>
  <c r="V26" i="18"/>
  <c r="K26" i="18" s="1"/>
  <c r="S26" i="18" s="1"/>
  <c r="T26" i="18" s="1"/>
  <c r="V25" i="18"/>
  <c r="K25" i="18"/>
  <c r="S25" i="18" s="1"/>
  <c r="T25" i="18" s="1"/>
  <c r="V24" i="18"/>
  <c r="T24" i="18"/>
  <c r="K24" i="18"/>
  <c r="S24" i="18" s="1"/>
  <c r="V23" i="18"/>
  <c r="K23" i="18" s="1"/>
  <c r="S23" i="18" s="1"/>
  <c r="T23" i="18" s="1"/>
  <c r="V22" i="18"/>
  <c r="K22" i="18"/>
  <c r="S22" i="18" s="1"/>
  <c r="T22" i="18" s="1"/>
  <c r="V21" i="18"/>
  <c r="K21" i="18"/>
  <c r="S21" i="18" s="1"/>
  <c r="T21" i="18" s="1"/>
  <c r="V20" i="18"/>
  <c r="T20" i="18"/>
  <c r="K20" i="18"/>
  <c r="S20" i="18" s="1"/>
  <c r="V19" i="18"/>
  <c r="K19" i="18" s="1"/>
  <c r="S19" i="18" s="1"/>
  <c r="T19" i="18" s="1"/>
  <c r="V18" i="18"/>
  <c r="K18" i="18"/>
  <c r="S18" i="18" s="1"/>
  <c r="T18" i="18" s="1"/>
  <c r="V17" i="18"/>
  <c r="K17" i="18"/>
  <c r="S17" i="18" s="1"/>
  <c r="T17" i="18" s="1"/>
  <c r="V16" i="18"/>
  <c r="T16" i="18"/>
  <c r="K16" i="18"/>
  <c r="S16" i="18" s="1"/>
  <c r="V15" i="18"/>
  <c r="K15" i="18" s="1"/>
  <c r="S15" i="18" s="1"/>
  <c r="T15" i="18" s="1"/>
  <c r="V14" i="18"/>
  <c r="K14" i="18"/>
  <c r="S14" i="18" s="1"/>
  <c r="T14" i="18" s="1"/>
  <c r="V13" i="18"/>
  <c r="K13" i="18"/>
  <c r="S13" i="18" s="1"/>
  <c r="T13" i="18" s="1"/>
  <c r="V12" i="18"/>
  <c r="T12" i="18"/>
  <c r="K12" i="18"/>
  <c r="S12" i="18" s="1"/>
  <c r="V11" i="18"/>
  <c r="K11" i="18" s="1"/>
  <c r="S11" i="18" s="1"/>
  <c r="T11" i="18" s="1"/>
  <c r="V10" i="18"/>
  <c r="K10" i="18"/>
  <c r="S10" i="18" s="1"/>
  <c r="T10" i="18" s="1"/>
  <c r="V9" i="18"/>
  <c r="K9" i="18"/>
  <c r="S9" i="18" s="1"/>
  <c r="T9" i="18" s="1"/>
  <c r="V8" i="18"/>
  <c r="T8" i="18"/>
  <c r="K8" i="18"/>
  <c r="S8" i="18" s="1"/>
  <c r="V87" i="17"/>
  <c r="K87" i="17" s="1"/>
  <c r="S87" i="17" s="1"/>
  <c r="T87" i="17" s="1"/>
  <c r="V86" i="17"/>
  <c r="K86" i="17"/>
  <c r="S86" i="17" s="1"/>
  <c r="T86" i="17" s="1"/>
  <c r="V85" i="17"/>
  <c r="K85" i="17"/>
  <c r="S85" i="17" s="1"/>
  <c r="T85" i="17" s="1"/>
  <c r="V84" i="17"/>
  <c r="T84" i="17"/>
  <c r="K84" i="17"/>
  <c r="S84" i="17" s="1"/>
  <c r="V83" i="17"/>
  <c r="K83" i="17" s="1"/>
  <c r="S83" i="17" s="1"/>
  <c r="T83" i="17" s="1"/>
  <c r="V82" i="17"/>
  <c r="K82" i="17"/>
  <c r="S82" i="17" s="1"/>
  <c r="T82" i="17" s="1"/>
  <c r="V81" i="17"/>
  <c r="K81" i="17"/>
  <c r="S81" i="17" s="1"/>
  <c r="T81" i="17" s="1"/>
  <c r="V80" i="17"/>
  <c r="T80" i="17"/>
  <c r="K80" i="17"/>
  <c r="S80" i="17" s="1"/>
  <c r="V79" i="17"/>
  <c r="K79" i="17" s="1"/>
  <c r="S79" i="17" s="1"/>
  <c r="T79" i="17" s="1"/>
  <c r="V78" i="17"/>
  <c r="K78" i="17"/>
  <c r="S78" i="17" s="1"/>
  <c r="T78" i="17" s="1"/>
  <c r="V77" i="17"/>
  <c r="K77" i="17"/>
  <c r="S77" i="17" s="1"/>
  <c r="T77" i="17" s="1"/>
  <c r="V76" i="17"/>
  <c r="T76" i="17"/>
  <c r="K76" i="17"/>
  <c r="S76" i="17" s="1"/>
  <c r="V75" i="17"/>
  <c r="K75" i="17" s="1"/>
  <c r="S75" i="17" s="1"/>
  <c r="T75" i="17" s="1"/>
  <c r="V74" i="17"/>
  <c r="K74" i="17"/>
  <c r="S74" i="17" s="1"/>
  <c r="T74" i="17" s="1"/>
  <c r="V73" i="17"/>
  <c r="K73" i="17"/>
  <c r="S73" i="17" s="1"/>
  <c r="T73" i="17" s="1"/>
  <c r="V72" i="17"/>
  <c r="T72" i="17"/>
  <c r="K72" i="17"/>
  <c r="S72" i="17" s="1"/>
  <c r="V71" i="17"/>
  <c r="K71" i="17" s="1"/>
  <c r="S71" i="17" s="1"/>
  <c r="T71" i="17" s="1"/>
  <c r="V70" i="17"/>
  <c r="K70" i="17"/>
  <c r="S70" i="17" s="1"/>
  <c r="T70" i="17" s="1"/>
  <c r="V69" i="17"/>
  <c r="K69" i="17"/>
  <c r="S69" i="17" s="1"/>
  <c r="T69" i="17" s="1"/>
  <c r="V68" i="17"/>
  <c r="T68" i="17"/>
  <c r="K68" i="17"/>
  <c r="S68" i="17" s="1"/>
  <c r="V67" i="17"/>
  <c r="K67" i="17" s="1"/>
  <c r="S67" i="17" s="1"/>
  <c r="T67" i="17" s="1"/>
  <c r="V66" i="17"/>
  <c r="K66" i="17"/>
  <c r="S66" i="17" s="1"/>
  <c r="T66" i="17" s="1"/>
  <c r="V65" i="17"/>
  <c r="K65" i="17"/>
  <c r="S65" i="17" s="1"/>
  <c r="T65" i="17" s="1"/>
  <c r="V64" i="17"/>
  <c r="T64" i="17"/>
  <c r="K64" i="17"/>
  <c r="S64" i="17" s="1"/>
  <c r="V63" i="17"/>
  <c r="K63" i="17" s="1"/>
  <c r="S63" i="17" s="1"/>
  <c r="T63" i="17" s="1"/>
  <c r="V62" i="17"/>
  <c r="K62" i="17"/>
  <c r="S62" i="17" s="1"/>
  <c r="T62" i="17" s="1"/>
  <c r="V61" i="17"/>
  <c r="K61" i="17"/>
  <c r="S61" i="17" s="1"/>
  <c r="T61" i="17" s="1"/>
  <c r="V60" i="17"/>
  <c r="T60" i="17"/>
  <c r="K60" i="17"/>
  <c r="S60" i="17" s="1"/>
  <c r="V59" i="17"/>
  <c r="K59" i="17" s="1"/>
  <c r="S59" i="17" s="1"/>
  <c r="T59" i="17" s="1"/>
  <c r="V58" i="17"/>
  <c r="K58" i="17"/>
  <c r="S58" i="17" s="1"/>
  <c r="T58" i="17" s="1"/>
  <c r="V57" i="17"/>
  <c r="K57" i="17"/>
  <c r="S57" i="17" s="1"/>
  <c r="T57" i="17" s="1"/>
  <c r="V56" i="17"/>
  <c r="T56" i="17"/>
  <c r="K56" i="17"/>
  <c r="S56" i="17" s="1"/>
  <c r="V55" i="17"/>
  <c r="K55" i="17" s="1"/>
  <c r="S55" i="17" s="1"/>
  <c r="T55" i="17" s="1"/>
  <c r="V54" i="17"/>
  <c r="K54" i="17"/>
  <c r="S54" i="17" s="1"/>
  <c r="T54" i="17" s="1"/>
  <c r="V53" i="17"/>
  <c r="K53" i="17"/>
  <c r="S53" i="17" s="1"/>
  <c r="T53" i="17" s="1"/>
  <c r="V52" i="17"/>
  <c r="T52" i="17"/>
  <c r="K52" i="17"/>
  <c r="S52" i="17" s="1"/>
  <c r="V51" i="17"/>
  <c r="K51" i="17" s="1"/>
  <c r="S51" i="17" s="1"/>
  <c r="T51" i="17" s="1"/>
  <c r="V50" i="17"/>
  <c r="K50" i="17"/>
  <c r="S50" i="17" s="1"/>
  <c r="T50" i="17" s="1"/>
  <c r="V49" i="17"/>
  <c r="K49" i="17"/>
  <c r="S49" i="17" s="1"/>
  <c r="T49" i="17" s="1"/>
  <c r="V48" i="17"/>
  <c r="T48" i="17"/>
  <c r="K48" i="17"/>
  <c r="S48" i="17" s="1"/>
  <c r="V47" i="17"/>
  <c r="K47" i="17" s="1"/>
  <c r="S47" i="17" s="1"/>
  <c r="T47" i="17" s="1"/>
  <c r="V46" i="17"/>
  <c r="K46" i="17"/>
  <c r="S46" i="17" s="1"/>
  <c r="T46" i="17" s="1"/>
  <c r="V45" i="17"/>
  <c r="K45" i="17"/>
  <c r="S45" i="17" s="1"/>
  <c r="T45" i="17" s="1"/>
  <c r="V44" i="17"/>
  <c r="T44" i="17"/>
  <c r="K44" i="17"/>
  <c r="S44" i="17" s="1"/>
  <c r="V43" i="17"/>
  <c r="K43" i="17" s="1"/>
  <c r="S43" i="17" s="1"/>
  <c r="T43" i="17" s="1"/>
  <c r="V42" i="17"/>
  <c r="K42" i="17"/>
  <c r="S42" i="17" s="1"/>
  <c r="T42" i="17" s="1"/>
  <c r="V41" i="17"/>
  <c r="K41" i="17"/>
  <c r="S41" i="17" s="1"/>
  <c r="T41" i="17" s="1"/>
  <c r="V40" i="17"/>
  <c r="T40" i="17"/>
  <c r="K40" i="17"/>
  <c r="S40" i="17" s="1"/>
  <c r="V39" i="17"/>
  <c r="K39" i="17" s="1"/>
  <c r="S39" i="17" s="1"/>
  <c r="T39" i="17" s="1"/>
  <c r="V38" i="17"/>
  <c r="K38" i="17"/>
  <c r="S38" i="17" s="1"/>
  <c r="T38" i="17" s="1"/>
  <c r="V37" i="17"/>
  <c r="K37" i="17"/>
  <c r="S37" i="17" s="1"/>
  <c r="T37" i="17" s="1"/>
  <c r="V36" i="17"/>
  <c r="T36" i="17"/>
  <c r="K36" i="17"/>
  <c r="S36" i="17" s="1"/>
  <c r="V35" i="17"/>
  <c r="K35" i="17" s="1"/>
  <c r="S35" i="17" s="1"/>
  <c r="T35" i="17" s="1"/>
  <c r="V34" i="17"/>
  <c r="K34" i="17"/>
  <c r="S34" i="17" s="1"/>
  <c r="T34" i="17" s="1"/>
  <c r="V33" i="17"/>
  <c r="K33" i="17"/>
  <c r="S33" i="17" s="1"/>
  <c r="T33" i="17" s="1"/>
  <c r="V32" i="17"/>
  <c r="T32" i="17"/>
  <c r="K32" i="17"/>
  <c r="S32" i="17" s="1"/>
  <c r="V31" i="17"/>
  <c r="K31" i="17" s="1"/>
  <c r="S31" i="17" s="1"/>
  <c r="T31" i="17" s="1"/>
  <c r="V30" i="17"/>
  <c r="K30" i="17"/>
  <c r="S30" i="17" s="1"/>
  <c r="T30" i="17" s="1"/>
  <c r="V29" i="17"/>
  <c r="K29" i="17"/>
  <c r="S29" i="17" s="1"/>
  <c r="T29" i="17" s="1"/>
  <c r="V28" i="17"/>
  <c r="T28" i="17"/>
  <c r="K28" i="17"/>
  <c r="S28" i="17" s="1"/>
  <c r="V27" i="17"/>
  <c r="K27" i="17" s="1"/>
  <c r="S27" i="17" s="1"/>
  <c r="T27" i="17" s="1"/>
  <c r="V26" i="17"/>
  <c r="K26" i="17"/>
  <c r="S26" i="17" s="1"/>
  <c r="T26" i="17" s="1"/>
  <c r="V25" i="17"/>
  <c r="K25" i="17"/>
  <c r="S25" i="17" s="1"/>
  <c r="T25" i="17" s="1"/>
  <c r="V24" i="17"/>
  <c r="T24" i="17"/>
  <c r="K24" i="17"/>
  <c r="S24" i="17" s="1"/>
  <c r="V23" i="17"/>
  <c r="K23" i="17" s="1"/>
  <c r="S23" i="17" s="1"/>
  <c r="T23" i="17" s="1"/>
  <c r="V22" i="17"/>
  <c r="K22" i="17"/>
  <c r="S22" i="17" s="1"/>
  <c r="T22" i="17" s="1"/>
  <c r="V21" i="17"/>
  <c r="K21" i="17"/>
  <c r="S21" i="17" s="1"/>
  <c r="T21" i="17" s="1"/>
  <c r="V20" i="17"/>
  <c r="T20" i="17"/>
  <c r="K20" i="17"/>
  <c r="S20" i="17" s="1"/>
  <c r="V19" i="17"/>
  <c r="K19" i="17" s="1"/>
  <c r="S19" i="17" s="1"/>
  <c r="T19" i="17" s="1"/>
  <c r="V18" i="17"/>
  <c r="K18" i="17"/>
  <c r="S18" i="17" s="1"/>
  <c r="T18" i="17" s="1"/>
  <c r="V17" i="17"/>
  <c r="K17" i="17"/>
  <c r="S17" i="17" s="1"/>
  <c r="T17" i="17" s="1"/>
  <c r="V16" i="17"/>
  <c r="T16" i="17"/>
  <c r="K16" i="17"/>
  <c r="S16" i="17" s="1"/>
  <c r="V15" i="17"/>
  <c r="K15" i="17" s="1"/>
  <c r="S15" i="17" s="1"/>
  <c r="T15" i="17" s="1"/>
  <c r="V14" i="17"/>
  <c r="K14" i="17"/>
  <c r="S14" i="17" s="1"/>
  <c r="T14" i="17" s="1"/>
  <c r="V13" i="17"/>
  <c r="K13" i="17"/>
  <c r="S13" i="17" s="1"/>
  <c r="T13" i="17" s="1"/>
  <c r="V12" i="17"/>
  <c r="T12" i="17"/>
  <c r="K12" i="17"/>
  <c r="S12" i="17" s="1"/>
  <c r="V11" i="17"/>
  <c r="K11" i="17" s="1"/>
  <c r="S11" i="17" s="1"/>
  <c r="T11" i="17" s="1"/>
  <c r="V10" i="17"/>
  <c r="K10" i="17"/>
  <c r="S10" i="17" s="1"/>
  <c r="T10" i="17" s="1"/>
  <c r="V9" i="17"/>
  <c r="K9" i="17"/>
  <c r="S9" i="17" s="1"/>
  <c r="T9" i="17" s="1"/>
  <c r="V8" i="17"/>
  <c r="T8" i="17"/>
  <c r="K8" i="17"/>
  <c r="S8" i="17" s="1"/>
  <c r="V90" i="16"/>
  <c r="K90" i="16"/>
  <c r="S90" i="16" s="1"/>
  <c r="T90" i="16" s="1"/>
  <c r="V89" i="16"/>
  <c r="K89" i="16"/>
  <c r="S89" i="16" s="1"/>
  <c r="T89" i="16" s="1"/>
  <c r="V88" i="16"/>
  <c r="T88" i="16"/>
  <c r="K88" i="16"/>
  <c r="S88" i="16" s="1"/>
  <c r="V87" i="16"/>
  <c r="K87" i="16"/>
  <c r="S87" i="16" s="1"/>
  <c r="T87" i="16" s="1"/>
  <c r="V86" i="16"/>
  <c r="T86" i="16"/>
  <c r="K86" i="16"/>
  <c r="S86" i="16" s="1"/>
  <c r="V85" i="16"/>
  <c r="K85" i="16"/>
  <c r="S85" i="16" s="1"/>
  <c r="T85" i="16" s="1"/>
  <c r="V84" i="16"/>
  <c r="T84" i="16"/>
  <c r="K84" i="16"/>
  <c r="S84" i="16" s="1"/>
  <c r="V83" i="16"/>
  <c r="K83" i="16"/>
  <c r="S83" i="16" s="1"/>
  <c r="T83" i="16" s="1"/>
  <c r="V82" i="16"/>
  <c r="T82" i="16"/>
  <c r="K82" i="16"/>
  <c r="S82" i="16" s="1"/>
  <c r="V81" i="16"/>
  <c r="K81" i="16"/>
  <c r="S81" i="16" s="1"/>
  <c r="T81" i="16" s="1"/>
  <c r="V80" i="16"/>
  <c r="T80" i="16"/>
  <c r="K80" i="16"/>
  <c r="S80" i="16" s="1"/>
  <c r="V79" i="16"/>
  <c r="K79" i="16"/>
  <c r="S79" i="16" s="1"/>
  <c r="T79" i="16" s="1"/>
  <c r="V78" i="16"/>
  <c r="T78" i="16"/>
  <c r="K78" i="16"/>
  <c r="S78" i="16" s="1"/>
  <c r="V77" i="16"/>
  <c r="K77" i="16"/>
  <c r="S77" i="16" s="1"/>
  <c r="T77" i="16" s="1"/>
  <c r="V76" i="16"/>
  <c r="T76" i="16"/>
  <c r="K76" i="16"/>
  <c r="S76" i="16" s="1"/>
  <c r="V75" i="16"/>
  <c r="K75" i="16"/>
  <c r="S75" i="16" s="1"/>
  <c r="T75" i="16" s="1"/>
  <c r="V74" i="16"/>
  <c r="T74" i="16"/>
  <c r="K74" i="16"/>
  <c r="S74" i="16" s="1"/>
  <c r="V73" i="16"/>
  <c r="K73" i="16"/>
  <c r="S73" i="16" s="1"/>
  <c r="T73" i="16" s="1"/>
  <c r="V72" i="16"/>
  <c r="T72" i="16"/>
  <c r="K72" i="16"/>
  <c r="S72" i="16" s="1"/>
  <c r="V71" i="16"/>
  <c r="K71" i="16"/>
  <c r="S71" i="16" s="1"/>
  <c r="T71" i="16" s="1"/>
  <c r="V70" i="16"/>
  <c r="T70" i="16"/>
  <c r="K70" i="16"/>
  <c r="S70" i="16" s="1"/>
  <c r="V69" i="16"/>
  <c r="K69" i="16"/>
  <c r="S69" i="16" s="1"/>
  <c r="T69" i="16" s="1"/>
  <c r="V68" i="16"/>
  <c r="T68" i="16"/>
  <c r="K68" i="16"/>
  <c r="S68" i="16" s="1"/>
  <c r="V67" i="16"/>
  <c r="K67" i="16"/>
  <c r="S67" i="16" s="1"/>
  <c r="T67" i="16" s="1"/>
  <c r="V66" i="16"/>
  <c r="T66" i="16"/>
  <c r="K66" i="16"/>
  <c r="S66" i="16" s="1"/>
  <c r="V65" i="16"/>
  <c r="K65" i="16"/>
  <c r="S65" i="16" s="1"/>
  <c r="T65" i="16" s="1"/>
  <c r="V64" i="16"/>
  <c r="T64" i="16"/>
  <c r="K64" i="16"/>
  <c r="S64" i="16" s="1"/>
  <c r="V63" i="16"/>
  <c r="K63" i="16"/>
  <c r="S63" i="16" s="1"/>
  <c r="T63" i="16" s="1"/>
  <c r="V62" i="16"/>
  <c r="T62" i="16"/>
  <c r="K62" i="16"/>
  <c r="S62" i="16" s="1"/>
  <c r="V61" i="16"/>
  <c r="K61" i="16"/>
  <c r="S61" i="16" s="1"/>
  <c r="T61" i="16" s="1"/>
  <c r="V60" i="16"/>
  <c r="T60" i="16"/>
  <c r="K60" i="16"/>
  <c r="S60" i="16" s="1"/>
  <c r="V59" i="16"/>
  <c r="K59" i="16"/>
  <c r="S59" i="16" s="1"/>
  <c r="T59" i="16" s="1"/>
  <c r="V58" i="16"/>
  <c r="T58" i="16"/>
  <c r="K58" i="16"/>
  <c r="S58" i="16" s="1"/>
  <c r="V57" i="16"/>
  <c r="K57" i="16"/>
  <c r="S57" i="16" s="1"/>
  <c r="T57" i="16" s="1"/>
  <c r="V56" i="16"/>
  <c r="T56" i="16"/>
  <c r="K56" i="16"/>
  <c r="S56" i="16" s="1"/>
  <c r="V55" i="16"/>
  <c r="K55" i="16"/>
  <c r="S55" i="16" s="1"/>
  <c r="T55" i="16" s="1"/>
  <c r="V54" i="16"/>
  <c r="T54" i="16"/>
  <c r="K54" i="16"/>
  <c r="S54" i="16" s="1"/>
  <c r="V53" i="16"/>
  <c r="K53" i="16"/>
  <c r="S53" i="16" s="1"/>
  <c r="T53" i="16" s="1"/>
  <c r="V52" i="16"/>
  <c r="T52" i="16"/>
  <c r="K52" i="16"/>
  <c r="S52" i="16" s="1"/>
  <c r="V51" i="16"/>
  <c r="K51" i="16"/>
  <c r="S51" i="16" s="1"/>
  <c r="T51" i="16" s="1"/>
  <c r="V50" i="16"/>
  <c r="T50" i="16"/>
  <c r="K50" i="16"/>
  <c r="S50" i="16" s="1"/>
  <c r="V49" i="16"/>
  <c r="K49" i="16"/>
  <c r="S49" i="16" s="1"/>
  <c r="T49" i="16" s="1"/>
  <c r="V48" i="16"/>
  <c r="T48" i="16"/>
  <c r="K48" i="16"/>
  <c r="S48" i="16" s="1"/>
  <c r="V47" i="16"/>
  <c r="K47" i="16"/>
  <c r="S47" i="16" s="1"/>
  <c r="T47" i="16" s="1"/>
  <c r="V46" i="16"/>
  <c r="T46" i="16"/>
  <c r="K46" i="16"/>
  <c r="S46" i="16" s="1"/>
  <c r="V45" i="16"/>
  <c r="K45" i="16"/>
  <c r="S45" i="16" s="1"/>
  <c r="T45" i="16" s="1"/>
  <c r="V44" i="16"/>
  <c r="T44" i="16"/>
  <c r="K44" i="16"/>
  <c r="S44" i="16" s="1"/>
  <c r="V43" i="16"/>
  <c r="K43" i="16"/>
  <c r="S43" i="16" s="1"/>
  <c r="T43" i="16" s="1"/>
  <c r="V42" i="16"/>
  <c r="T42" i="16"/>
  <c r="K42" i="16"/>
  <c r="S42" i="16" s="1"/>
  <c r="V41" i="16"/>
  <c r="K41" i="16"/>
  <c r="S41" i="16" s="1"/>
  <c r="T41" i="16" s="1"/>
  <c r="V40" i="16"/>
  <c r="T40" i="16"/>
  <c r="K40" i="16"/>
  <c r="S40" i="16" s="1"/>
  <c r="V39" i="16"/>
  <c r="K39" i="16"/>
  <c r="S39" i="16" s="1"/>
  <c r="T39" i="16" s="1"/>
  <c r="V38" i="16"/>
  <c r="T38" i="16"/>
  <c r="K38" i="16"/>
  <c r="S38" i="16" s="1"/>
  <c r="V37" i="16"/>
  <c r="K37" i="16"/>
  <c r="S37" i="16" s="1"/>
  <c r="T37" i="16" s="1"/>
  <c r="V36" i="16"/>
  <c r="T36" i="16"/>
  <c r="K36" i="16"/>
  <c r="S36" i="16" s="1"/>
  <c r="V35" i="16"/>
  <c r="K35" i="16"/>
  <c r="S35" i="16" s="1"/>
  <c r="T35" i="16" s="1"/>
  <c r="V34" i="16"/>
  <c r="T34" i="16"/>
  <c r="K34" i="16"/>
  <c r="S34" i="16" s="1"/>
  <c r="V33" i="16"/>
  <c r="K33" i="16"/>
  <c r="S33" i="16" s="1"/>
  <c r="T33" i="16" s="1"/>
  <c r="V32" i="16"/>
  <c r="T32" i="16"/>
  <c r="K32" i="16"/>
  <c r="S32" i="16" s="1"/>
  <c r="V31" i="16"/>
  <c r="K31" i="16"/>
  <c r="S31" i="16" s="1"/>
  <c r="T31" i="16" s="1"/>
  <c r="V30" i="16"/>
  <c r="T30" i="16"/>
  <c r="K30" i="16"/>
  <c r="S30" i="16" s="1"/>
  <c r="V29" i="16"/>
  <c r="K29" i="16"/>
  <c r="S29" i="16" s="1"/>
  <c r="T29" i="16" s="1"/>
  <c r="V28" i="16"/>
  <c r="T28" i="16"/>
  <c r="K28" i="16"/>
  <c r="S28" i="16" s="1"/>
  <c r="V27" i="16"/>
  <c r="K27" i="16"/>
  <c r="S27" i="16" s="1"/>
  <c r="T27" i="16" s="1"/>
  <c r="V26" i="16"/>
  <c r="T26" i="16"/>
  <c r="K26" i="16"/>
  <c r="S26" i="16" s="1"/>
  <c r="V25" i="16"/>
  <c r="K25" i="16"/>
  <c r="S25" i="16" s="1"/>
  <c r="T25" i="16" s="1"/>
  <c r="V24" i="16"/>
  <c r="T24" i="16"/>
  <c r="K24" i="16"/>
  <c r="S24" i="16" s="1"/>
  <c r="V23" i="16"/>
  <c r="K23" i="16"/>
  <c r="S23" i="16" s="1"/>
  <c r="T23" i="16" s="1"/>
  <c r="V22" i="16"/>
  <c r="T22" i="16"/>
  <c r="K22" i="16"/>
  <c r="S22" i="16" s="1"/>
  <c r="V21" i="16"/>
  <c r="K21" i="16"/>
  <c r="S21" i="16" s="1"/>
  <c r="T21" i="16" s="1"/>
  <c r="V20" i="16"/>
  <c r="T20" i="16"/>
  <c r="K20" i="16"/>
  <c r="S20" i="16" s="1"/>
  <c r="V19" i="16"/>
  <c r="K19" i="16"/>
  <c r="S19" i="16" s="1"/>
  <c r="T19" i="16" s="1"/>
  <c r="V18" i="16"/>
  <c r="T18" i="16"/>
  <c r="K18" i="16"/>
  <c r="S18" i="16" s="1"/>
  <c r="V17" i="16"/>
  <c r="K17" i="16"/>
  <c r="S17" i="16" s="1"/>
  <c r="T17" i="16" s="1"/>
  <c r="V16" i="16"/>
  <c r="T16" i="16"/>
  <c r="K16" i="16"/>
  <c r="S16" i="16" s="1"/>
  <c r="V15" i="16"/>
  <c r="K15" i="16"/>
  <c r="S15" i="16" s="1"/>
  <c r="T15" i="16" s="1"/>
  <c r="V14" i="16"/>
  <c r="T14" i="16"/>
  <c r="K14" i="16"/>
  <c r="S14" i="16" s="1"/>
  <c r="V13" i="16"/>
  <c r="K13" i="16"/>
  <c r="S13" i="16" s="1"/>
  <c r="T13" i="16" s="1"/>
  <c r="V12" i="16"/>
  <c r="T12" i="16"/>
  <c r="K12" i="16"/>
  <c r="S12" i="16" s="1"/>
  <c r="V11" i="16"/>
  <c r="K11" i="16"/>
  <c r="S11" i="16" s="1"/>
  <c r="T11" i="16" s="1"/>
  <c r="V10" i="16"/>
  <c r="T10" i="16"/>
  <c r="K10" i="16"/>
  <c r="S10" i="16" s="1"/>
  <c r="V9" i="16"/>
  <c r="K9" i="16"/>
  <c r="S9" i="16" s="1"/>
  <c r="T9" i="16" s="1"/>
  <c r="V8" i="16"/>
  <c r="T8" i="16"/>
  <c r="K8" i="16"/>
  <c r="S8" i="16" s="1"/>
  <c r="V89" i="14"/>
  <c r="K89" i="14"/>
  <c r="S89" i="14" s="1"/>
  <c r="T89" i="14" s="1"/>
  <c r="V88" i="14"/>
  <c r="T88" i="14"/>
  <c r="K88" i="14"/>
  <c r="S88" i="14" s="1"/>
  <c r="V87" i="14"/>
  <c r="K87" i="14" s="1"/>
  <c r="S87" i="14" s="1"/>
  <c r="T87" i="14" s="1"/>
  <c r="V86" i="14"/>
  <c r="K86" i="14"/>
  <c r="S86" i="14" s="1"/>
  <c r="T86" i="14" s="1"/>
  <c r="V85" i="14"/>
  <c r="K85" i="14"/>
  <c r="S85" i="14" s="1"/>
  <c r="T85" i="14" s="1"/>
  <c r="V84" i="14"/>
  <c r="T84" i="14"/>
  <c r="K84" i="14"/>
  <c r="S84" i="14" s="1"/>
  <c r="V83" i="14"/>
  <c r="K83" i="14" s="1"/>
  <c r="S83" i="14" s="1"/>
  <c r="T83" i="14" s="1"/>
  <c r="V82" i="14"/>
  <c r="K82" i="14"/>
  <c r="S82" i="14" s="1"/>
  <c r="T82" i="14" s="1"/>
  <c r="V81" i="14"/>
  <c r="K81" i="14"/>
  <c r="S81" i="14" s="1"/>
  <c r="T81" i="14" s="1"/>
  <c r="V80" i="14"/>
  <c r="T80" i="14"/>
  <c r="K80" i="14"/>
  <c r="S80" i="14" s="1"/>
  <c r="V79" i="14"/>
  <c r="K79" i="14" s="1"/>
  <c r="S79" i="14" s="1"/>
  <c r="T79" i="14" s="1"/>
  <c r="V78" i="14"/>
  <c r="K78" i="14"/>
  <c r="S78" i="14" s="1"/>
  <c r="T78" i="14" s="1"/>
  <c r="V77" i="14"/>
  <c r="K77" i="14"/>
  <c r="S77" i="14" s="1"/>
  <c r="T77" i="14" s="1"/>
  <c r="V76" i="14"/>
  <c r="T76" i="14"/>
  <c r="K76" i="14"/>
  <c r="S76" i="14" s="1"/>
  <c r="V75" i="14"/>
  <c r="K75" i="14" s="1"/>
  <c r="S75" i="14" s="1"/>
  <c r="T75" i="14" s="1"/>
  <c r="V74" i="14"/>
  <c r="K74" i="14"/>
  <c r="S74" i="14" s="1"/>
  <c r="T74" i="14" s="1"/>
  <c r="V73" i="14"/>
  <c r="K73" i="14"/>
  <c r="S73" i="14" s="1"/>
  <c r="T73" i="14" s="1"/>
  <c r="V72" i="14"/>
  <c r="T72" i="14"/>
  <c r="K72" i="14"/>
  <c r="S72" i="14" s="1"/>
  <c r="V71" i="14"/>
  <c r="K71" i="14" s="1"/>
  <c r="S71" i="14" s="1"/>
  <c r="T71" i="14" s="1"/>
  <c r="V70" i="14"/>
  <c r="K70" i="14"/>
  <c r="S70" i="14" s="1"/>
  <c r="T70" i="14" s="1"/>
  <c r="V69" i="14"/>
  <c r="K69" i="14"/>
  <c r="S69" i="14" s="1"/>
  <c r="T69" i="14" s="1"/>
  <c r="V68" i="14"/>
  <c r="T68" i="14"/>
  <c r="K68" i="14"/>
  <c r="S68" i="14" s="1"/>
  <c r="V67" i="14"/>
  <c r="K67" i="14" s="1"/>
  <c r="S67" i="14" s="1"/>
  <c r="T67" i="14" s="1"/>
  <c r="V66" i="14"/>
  <c r="K66" i="14"/>
  <c r="S66" i="14" s="1"/>
  <c r="T66" i="14" s="1"/>
  <c r="V65" i="14"/>
  <c r="K65" i="14"/>
  <c r="S65" i="14" s="1"/>
  <c r="T65" i="14" s="1"/>
  <c r="V64" i="14"/>
  <c r="T64" i="14"/>
  <c r="K64" i="14"/>
  <c r="S64" i="14" s="1"/>
  <c r="V63" i="14"/>
  <c r="K63" i="14" s="1"/>
  <c r="S63" i="14" s="1"/>
  <c r="T63" i="14" s="1"/>
  <c r="V62" i="14"/>
  <c r="K62" i="14"/>
  <c r="S62" i="14" s="1"/>
  <c r="T62" i="14" s="1"/>
  <c r="V61" i="14"/>
  <c r="K61" i="14"/>
  <c r="S61" i="14" s="1"/>
  <c r="T61" i="14" s="1"/>
  <c r="V60" i="14"/>
  <c r="T60" i="14"/>
  <c r="K60" i="14"/>
  <c r="S60" i="14" s="1"/>
  <c r="V59" i="14"/>
  <c r="K59" i="14" s="1"/>
  <c r="S59" i="14" s="1"/>
  <c r="T59" i="14" s="1"/>
  <c r="V58" i="14"/>
  <c r="K58" i="14"/>
  <c r="S58" i="14" s="1"/>
  <c r="T58" i="14" s="1"/>
  <c r="V57" i="14"/>
  <c r="K57" i="14"/>
  <c r="S57" i="14" s="1"/>
  <c r="T57" i="14" s="1"/>
  <c r="V56" i="14"/>
  <c r="T56" i="14"/>
  <c r="K56" i="14"/>
  <c r="S56" i="14" s="1"/>
  <c r="V55" i="14"/>
  <c r="K55" i="14" s="1"/>
  <c r="S55" i="14" s="1"/>
  <c r="T55" i="14" s="1"/>
  <c r="V54" i="14"/>
  <c r="K54" i="14"/>
  <c r="S54" i="14" s="1"/>
  <c r="T54" i="14" s="1"/>
  <c r="V53" i="14"/>
  <c r="K53" i="14"/>
  <c r="S53" i="14" s="1"/>
  <c r="T53" i="14" s="1"/>
  <c r="V52" i="14"/>
  <c r="T52" i="14"/>
  <c r="K52" i="14"/>
  <c r="S52" i="14" s="1"/>
  <c r="V51" i="14"/>
  <c r="K51" i="14" s="1"/>
  <c r="S51" i="14" s="1"/>
  <c r="T51" i="14" s="1"/>
  <c r="V50" i="14"/>
  <c r="K50" i="14"/>
  <c r="S50" i="14" s="1"/>
  <c r="T50" i="14" s="1"/>
  <c r="V49" i="14"/>
  <c r="K49" i="14"/>
  <c r="S49" i="14" s="1"/>
  <c r="T49" i="14" s="1"/>
  <c r="V48" i="14"/>
  <c r="T48" i="14"/>
  <c r="K48" i="14"/>
  <c r="S48" i="14" s="1"/>
  <c r="V47" i="14"/>
  <c r="K47" i="14" s="1"/>
  <c r="S47" i="14" s="1"/>
  <c r="T47" i="14" s="1"/>
  <c r="V46" i="14"/>
  <c r="K46" i="14"/>
  <c r="S46" i="14" s="1"/>
  <c r="T46" i="14" s="1"/>
  <c r="V45" i="14"/>
  <c r="K45" i="14"/>
  <c r="S45" i="14" s="1"/>
  <c r="T45" i="14" s="1"/>
  <c r="V44" i="14"/>
  <c r="T44" i="14"/>
  <c r="K44" i="14"/>
  <c r="S44" i="14" s="1"/>
  <c r="V43" i="14"/>
  <c r="K43" i="14" s="1"/>
  <c r="S43" i="14" s="1"/>
  <c r="T43" i="14" s="1"/>
  <c r="V42" i="14"/>
  <c r="K42" i="14"/>
  <c r="S42" i="14" s="1"/>
  <c r="T42" i="14" s="1"/>
  <c r="V41" i="14"/>
  <c r="K41" i="14"/>
  <c r="S41" i="14" s="1"/>
  <c r="T41" i="14" s="1"/>
  <c r="V40" i="14"/>
  <c r="T40" i="14"/>
  <c r="K40" i="14"/>
  <c r="S40" i="14" s="1"/>
  <c r="V39" i="14"/>
  <c r="K39" i="14" s="1"/>
  <c r="S39" i="14" s="1"/>
  <c r="T39" i="14" s="1"/>
  <c r="V38" i="14"/>
  <c r="K38" i="14"/>
  <c r="S38" i="14" s="1"/>
  <c r="T38" i="14" s="1"/>
  <c r="V37" i="14"/>
  <c r="K37" i="14"/>
  <c r="S37" i="14" s="1"/>
  <c r="T37" i="14" s="1"/>
  <c r="V36" i="14"/>
  <c r="T36" i="14"/>
  <c r="K36" i="14"/>
  <c r="S36" i="14" s="1"/>
  <c r="V35" i="14"/>
  <c r="K35" i="14" s="1"/>
  <c r="S35" i="14" s="1"/>
  <c r="T35" i="14" s="1"/>
  <c r="V34" i="14"/>
  <c r="K34" i="14"/>
  <c r="S34" i="14" s="1"/>
  <c r="T34" i="14" s="1"/>
  <c r="V33" i="14"/>
  <c r="K33" i="14"/>
  <c r="S33" i="14" s="1"/>
  <c r="T33" i="14" s="1"/>
  <c r="V32" i="14"/>
  <c r="T32" i="14"/>
  <c r="K32" i="14"/>
  <c r="S32" i="14" s="1"/>
  <c r="V31" i="14"/>
  <c r="K31" i="14" s="1"/>
  <c r="S31" i="14" s="1"/>
  <c r="T31" i="14" s="1"/>
  <c r="V30" i="14"/>
  <c r="K30" i="14"/>
  <c r="S30" i="14" s="1"/>
  <c r="T30" i="14" s="1"/>
  <c r="V29" i="14"/>
  <c r="K29" i="14"/>
  <c r="S29" i="14" s="1"/>
  <c r="T29" i="14" s="1"/>
  <c r="V28" i="14"/>
  <c r="T28" i="14"/>
  <c r="K28" i="14"/>
  <c r="S28" i="14" s="1"/>
  <c r="V27" i="14"/>
  <c r="K27" i="14" s="1"/>
  <c r="S27" i="14" s="1"/>
  <c r="T27" i="14" s="1"/>
  <c r="V26" i="14"/>
  <c r="K26" i="14"/>
  <c r="S26" i="14" s="1"/>
  <c r="T26" i="14" s="1"/>
  <c r="V25" i="14"/>
  <c r="K25" i="14"/>
  <c r="S25" i="14" s="1"/>
  <c r="T25" i="14" s="1"/>
  <c r="V24" i="14"/>
  <c r="T24" i="14"/>
  <c r="K24" i="14"/>
  <c r="S24" i="14" s="1"/>
  <c r="V23" i="14"/>
  <c r="K23" i="14" s="1"/>
  <c r="S23" i="14" s="1"/>
  <c r="T23" i="14" s="1"/>
  <c r="V22" i="14"/>
  <c r="K22" i="14"/>
  <c r="S22" i="14" s="1"/>
  <c r="T22" i="14" s="1"/>
  <c r="V21" i="14"/>
  <c r="K21" i="14"/>
  <c r="S21" i="14" s="1"/>
  <c r="T21" i="14" s="1"/>
  <c r="V20" i="14"/>
  <c r="T20" i="14"/>
  <c r="K20" i="14"/>
  <c r="S20" i="14" s="1"/>
  <c r="V19" i="14"/>
  <c r="K19" i="14" s="1"/>
  <c r="S19" i="14" s="1"/>
  <c r="T19" i="14" s="1"/>
  <c r="V18" i="14"/>
  <c r="K18" i="14"/>
  <c r="S18" i="14" s="1"/>
  <c r="T18" i="14" s="1"/>
  <c r="V17" i="14"/>
  <c r="K17" i="14"/>
  <c r="S17" i="14" s="1"/>
  <c r="T17" i="14" s="1"/>
  <c r="V16" i="14"/>
  <c r="T16" i="14"/>
  <c r="K16" i="14"/>
  <c r="S16" i="14" s="1"/>
  <c r="V15" i="14"/>
  <c r="K15" i="14" s="1"/>
  <c r="S15" i="14" s="1"/>
  <c r="T15" i="14" s="1"/>
  <c r="V14" i="14"/>
  <c r="K14" i="14"/>
  <c r="S14" i="14" s="1"/>
  <c r="T14" i="14" s="1"/>
  <c r="V13" i="14"/>
  <c r="K13" i="14"/>
  <c r="S13" i="14" s="1"/>
  <c r="T13" i="14" s="1"/>
  <c r="V12" i="14"/>
  <c r="T12" i="14"/>
  <c r="K12" i="14"/>
  <c r="S12" i="14" s="1"/>
  <c r="V11" i="14"/>
  <c r="K11" i="14" s="1"/>
  <c r="S11" i="14" s="1"/>
  <c r="T11" i="14" s="1"/>
  <c r="V10" i="14"/>
  <c r="K10" i="14"/>
  <c r="S10" i="14" s="1"/>
  <c r="T10" i="14" s="1"/>
  <c r="V9" i="14"/>
  <c r="K9" i="14"/>
  <c r="S9" i="14" s="1"/>
  <c r="T9" i="14" s="1"/>
  <c r="V8" i="14"/>
  <c r="T8" i="14"/>
  <c r="K8" i="14"/>
  <c r="S8" i="14" s="1"/>
  <c r="V80" i="13" l="1"/>
  <c r="V81" i="13"/>
  <c r="V82" i="13"/>
  <c r="V83" i="13"/>
  <c r="V84" i="13"/>
  <c r="V85" i="13"/>
  <c r="V86" i="13"/>
  <c r="V87" i="13"/>
  <c r="V88" i="13"/>
  <c r="V89" i="13"/>
  <c r="V90" i="13"/>
  <c r="K90" i="13" l="1"/>
  <c r="S90" i="13"/>
  <c r="T90" i="13" s="1"/>
  <c r="K88" i="13"/>
  <c r="K86" i="13"/>
  <c r="S86" i="13"/>
  <c r="T86" i="13" s="1"/>
  <c r="K84" i="13"/>
  <c r="K82" i="13"/>
  <c r="S82" i="13"/>
  <c r="T82" i="13" s="1"/>
  <c r="K80" i="13"/>
  <c r="K89" i="13"/>
  <c r="S89" i="13"/>
  <c r="T89" i="13" s="1"/>
  <c r="K87" i="13"/>
  <c r="K85" i="13"/>
  <c r="S85" i="13"/>
  <c r="T85" i="13" s="1"/>
  <c r="K83" i="13"/>
  <c r="K81" i="13"/>
  <c r="S81" i="13"/>
  <c r="T81" i="13" s="1"/>
  <c r="S88" i="13"/>
  <c r="T88" i="13" s="1"/>
  <c r="S84" i="13"/>
  <c r="T84" i="13" s="1"/>
  <c r="S80" i="13"/>
  <c r="T80" i="13" s="1"/>
  <c r="S87" i="13"/>
  <c r="T87" i="13" s="1"/>
  <c r="S83" i="13"/>
  <c r="T83" i="13" s="1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" i="13"/>
  <c r="K79" i="13" l="1"/>
  <c r="S79" i="13" s="1"/>
  <c r="T79" i="13" s="1"/>
  <c r="K77" i="13"/>
  <c r="S77" i="13"/>
  <c r="T77" i="13" s="1"/>
  <c r="K75" i="13"/>
  <c r="S75" i="13" s="1"/>
  <c r="T75" i="13" s="1"/>
  <c r="K73" i="13"/>
  <c r="S73" i="13"/>
  <c r="T73" i="13" s="1"/>
  <c r="K71" i="13"/>
  <c r="S71" i="13" s="1"/>
  <c r="T71" i="13" s="1"/>
  <c r="K69" i="13"/>
  <c r="S69" i="13"/>
  <c r="T69" i="13" s="1"/>
  <c r="K67" i="13"/>
  <c r="S67" i="13" s="1"/>
  <c r="T67" i="13" s="1"/>
  <c r="K65" i="13"/>
  <c r="S65" i="13"/>
  <c r="T65" i="13" s="1"/>
  <c r="K63" i="13"/>
  <c r="S63" i="13" s="1"/>
  <c r="T63" i="13" s="1"/>
  <c r="K61" i="13"/>
  <c r="S61" i="13"/>
  <c r="T61" i="13" s="1"/>
  <c r="K59" i="13"/>
  <c r="S59" i="13" s="1"/>
  <c r="T59" i="13" s="1"/>
  <c r="K57" i="13"/>
  <c r="S57" i="13"/>
  <c r="T57" i="13" s="1"/>
  <c r="K55" i="13"/>
  <c r="S55" i="13" s="1"/>
  <c r="T55" i="13" s="1"/>
  <c r="K53" i="13"/>
  <c r="S53" i="13"/>
  <c r="T53" i="13" s="1"/>
  <c r="K51" i="13"/>
  <c r="S51" i="13" s="1"/>
  <c r="T51" i="13" s="1"/>
  <c r="K49" i="13"/>
  <c r="S49" i="13"/>
  <c r="T49" i="13" s="1"/>
  <c r="K47" i="13"/>
  <c r="S47" i="13" s="1"/>
  <c r="T47" i="13" s="1"/>
  <c r="K45" i="13"/>
  <c r="S45" i="13"/>
  <c r="T45" i="13" s="1"/>
  <c r="K43" i="13"/>
  <c r="S43" i="13" s="1"/>
  <c r="T43" i="13" s="1"/>
  <c r="K41" i="13"/>
  <c r="S41" i="13"/>
  <c r="T41" i="13" s="1"/>
  <c r="K39" i="13"/>
  <c r="S39" i="13" s="1"/>
  <c r="T39" i="13" s="1"/>
  <c r="K37" i="13"/>
  <c r="S37" i="13"/>
  <c r="T37" i="13" s="1"/>
  <c r="K35" i="13"/>
  <c r="S35" i="13" s="1"/>
  <c r="T35" i="13" s="1"/>
  <c r="K33" i="13"/>
  <c r="S33" i="13"/>
  <c r="T33" i="13" s="1"/>
  <c r="K31" i="13"/>
  <c r="S31" i="13" s="1"/>
  <c r="T31" i="13" s="1"/>
  <c r="K29" i="13"/>
  <c r="S29" i="13"/>
  <c r="T29" i="13" s="1"/>
  <c r="K27" i="13"/>
  <c r="S27" i="13" s="1"/>
  <c r="T27" i="13" s="1"/>
  <c r="K25" i="13"/>
  <c r="S25" i="13"/>
  <c r="T25" i="13" s="1"/>
  <c r="K23" i="13"/>
  <c r="S23" i="13" s="1"/>
  <c r="T23" i="13" s="1"/>
  <c r="K21" i="13"/>
  <c r="S21" i="13"/>
  <c r="T21" i="13" s="1"/>
  <c r="K19" i="13"/>
  <c r="S19" i="13" s="1"/>
  <c r="T19" i="13" s="1"/>
  <c r="K17" i="13"/>
  <c r="S17" i="13"/>
  <c r="T17" i="13" s="1"/>
  <c r="K15" i="13"/>
  <c r="S15" i="13" s="1"/>
  <c r="T15" i="13" s="1"/>
  <c r="K13" i="13"/>
  <c r="S13" i="13"/>
  <c r="T13" i="13" s="1"/>
  <c r="K11" i="13"/>
  <c r="S11" i="13" s="1"/>
  <c r="T11" i="13" s="1"/>
  <c r="K9" i="13"/>
  <c r="S9" i="13"/>
  <c r="T9" i="13" s="1"/>
  <c r="K8" i="13"/>
  <c r="S8" i="13" s="1"/>
  <c r="T8" i="13" s="1"/>
  <c r="K78" i="13"/>
  <c r="S78" i="13"/>
  <c r="T78" i="13" s="1"/>
  <c r="K76" i="13"/>
  <c r="S76" i="13" s="1"/>
  <c r="T76" i="13" s="1"/>
  <c r="K74" i="13"/>
  <c r="S74" i="13"/>
  <c r="T74" i="13" s="1"/>
  <c r="K72" i="13"/>
  <c r="S72" i="13" s="1"/>
  <c r="T72" i="13" s="1"/>
  <c r="K70" i="13"/>
  <c r="S70" i="13"/>
  <c r="T70" i="13" s="1"/>
  <c r="K68" i="13"/>
  <c r="S68" i="13" s="1"/>
  <c r="T68" i="13" s="1"/>
  <c r="K66" i="13"/>
  <c r="S66" i="13"/>
  <c r="T66" i="13" s="1"/>
  <c r="K64" i="13"/>
  <c r="S64" i="13" s="1"/>
  <c r="T64" i="13" s="1"/>
  <c r="K62" i="13"/>
  <c r="S62" i="13"/>
  <c r="T62" i="13" s="1"/>
  <c r="K60" i="13"/>
  <c r="S60" i="13" s="1"/>
  <c r="T60" i="13" s="1"/>
  <c r="K58" i="13"/>
  <c r="S58" i="13"/>
  <c r="T58" i="13" s="1"/>
  <c r="K56" i="13"/>
  <c r="S56" i="13" s="1"/>
  <c r="T56" i="13" s="1"/>
  <c r="K54" i="13"/>
  <c r="S54" i="13"/>
  <c r="T54" i="13" s="1"/>
  <c r="K52" i="13"/>
  <c r="S52" i="13" s="1"/>
  <c r="T52" i="13" s="1"/>
  <c r="K50" i="13"/>
  <c r="S50" i="13"/>
  <c r="T50" i="13" s="1"/>
  <c r="K48" i="13"/>
  <c r="S48" i="13" s="1"/>
  <c r="T48" i="13" s="1"/>
  <c r="K46" i="13"/>
  <c r="S46" i="13"/>
  <c r="T46" i="13" s="1"/>
  <c r="K44" i="13"/>
  <c r="S44" i="13" s="1"/>
  <c r="T44" i="13" s="1"/>
  <c r="K42" i="13"/>
  <c r="S42" i="13"/>
  <c r="T42" i="13" s="1"/>
  <c r="K40" i="13"/>
  <c r="S40" i="13" s="1"/>
  <c r="T40" i="13" s="1"/>
  <c r="K38" i="13"/>
  <c r="S38" i="13"/>
  <c r="T38" i="13" s="1"/>
  <c r="K36" i="13"/>
  <c r="S36" i="13" s="1"/>
  <c r="T36" i="13" s="1"/>
  <c r="K34" i="13"/>
  <c r="S34" i="13"/>
  <c r="T34" i="13" s="1"/>
  <c r="K32" i="13"/>
  <c r="S32" i="13" s="1"/>
  <c r="T32" i="13" s="1"/>
  <c r="K30" i="13"/>
  <c r="S30" i="13"/>
  <c r="T30" i="13" s="1"/>
  <c r="K28" i="13"/>
  <c r="S28" i="13" s="1"/>
  <c r="T28" i="13" s="1"/>
  <c r="K26" i="13"/>
  <c r="S26" i="13"/>
  <c r="T26" i="13" s="1"/>
  <c r="K24" i="13"/>
  <c r="S24" i="13" s="1"/>
  <c r="T24" i="13" s="1"/>
  <c r="K22" i="13"/>
  <c r="S22" i="13"/>
  <c r="T22" i="13" s="1"/>
  <c r="K20" i="13"/>
  <c r="S20" i="13" s="1"/>
  <c r="T20" i="13" s="1"/>
  <c r="K18" i="13"/>
  <c r="S18" i="13"/>
  <c r="T18" i="13" s="1"/>
  <c r="K16" i="13"/>
  <c r="S16" i="13" s="1"/>
  <c r="T16" i="13" s="1"/>
  <c r="K14" i="13"/>
  <c r="S14" i="13"/>
  <c r="T14" i="13" s="1"/>
  <c r="K12" i="13"/>
  <c r="S12" i="13" s="1"/>
  <c r="T12" i="13" s="1"/>
  <c r="K10" i="13"/>
  <c r="S10" i="13"/>
  <c r="T10" i="13" s="1"/>
</calcChain>
</file>

<file path=xl/comments1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10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2.xml><?xml version="1.0" encoding="utf-8"?>
<comments xmlns="http://schemas.openxmlformats.org/spreadsheetml/2006/main">
  <authors>
    <author>D101-01</author>
    <author>Admin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tIiếp tục hoc tap 29/12/2025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HKI ko chấm điểm RL, HKII mới chấm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bảo lưu 26/3/2026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HKI chấm điểm rèn luyện bình thường</t>
        </r>
      </text>
    </comment>
    <comment ref="C3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TIẾP tuc học tập 8/1/2026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HKI ko chấm điểm RL, HKII mới chấm</t>
        </r>
      </text>
    </comment>
    <comment ref="D80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bảo lưu 25/3/2026</t>
        </r>
      </text>
    </comment>
  </commentList>
</comments>
</file>

<file path=xl/comments3.xml><?xml version="1.0" encoding="utf-8"?>
<comments xmlns="http://schemas.openxmlformats.org/spreadsheetml/2006/main">
  <authors>
    <author>D101-01</author>
    <author>Admin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Bluu 26/1/2026</t>
        </r>
      </text>
    </comment>
  </commentList>
</comments>
</file>

<file path=xl/comments4.xml><?xml version="1.0" encoding="utf-8"?>
<comments xmlns="http://schemas.openxmlformats.org/spreadsheetml/2006/main">
  <authors>
    <author>D101-01</author>
    <author>Admin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  <comment ref="C31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sửa lại giấy tờ sai họ =&gt; VÕ THANH HƯƠNG
</t>
        </r>
      </text>
    </comment>
  </commentList>
</comments>
</file>

<file path=xl/comments5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6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7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8.xml><?xml version="1.0" encoding="utf-8"?>
<comments xmlns="http://schemas.openxmlformats.org/spreadsheetml/2006/main">
  <authors>
    <author>D101-01</author>
    <author>Admin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  <comment ref="D1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ĐT 8 giảm 70% 
HP, dân tộc, nơi ở khó khăn</t>
        </r>
      </text>
    </comment>
    <comment ref="X27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Bảo lưu, QĐ số 23/QĐ-CĐPTTHII, ngày 05/03/2025, v/v sv được tạm dừng chương trình và BL KQ học tập .
Học lại, QĐ SỐ 193/QĐ-CĐPTTHII, ngày 06/10/2025, v/v cho phép sv trở lại tiếp tục học tập tại Trường.</t>
        </r>
      </text>
    </comment>
  </commentList>
</comments>
</file>

<file path=xl/comments9.xml><?xml version="1.0" encoding="utf-8"?>
<comments xmlns="http://schemas.openxmlformats.org/spreadsheetml/2006/main">
  <authors>
    <author>D101-01</author>
    <author>Admin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  <comment ref="C134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tiếp tục học tập 7/1/2026</t>
        </r>
      </text>
    </comment>
  </commentList>
</comments>
</file>

<file path=xl/sharedStrings.xml><?xml version="1.0" encoding="utf-8"?>
<sst xmlns="http://schemas.openxmlformats.org/spreadsheetml/2006/main" count="2207" uniqueCount="1005">
  <si>
    <t>STT</t>
  </si>
  <si>
    <t>MSSV</t>
  </si>
  <si>
    <t>HỌ VÀ TÊN</t>
  </si>
  <si>
    <t>CHỨC VỤ</t>
  </si>
  <si>
    <t>KẾT QUẢ RÈN LUYỆN</t>
  </si>
  <si>
    <t>HỌC TẬP</t>
  </si>
  <si>
    <t>Phê bình, nhắc nhở</t>
  </si>
  <si>
    <t>Kỷ luật</t>
  </si>
  <si>
    <t>Chấp hành nội quy, quy chế</t>
  </si>
  <si>
    <t>Tham gia hoạt động</t>
  </si>
  <si>
    <t>Ý thức học tập</t>
  </si>
  <si>
    <t>Tổng điểm rèn luyện</t>
  </si>
  <si>
    <t>TB chung học tập (hệ 4.0)</t>
  </si>
  <si>
    <t>Khiển trách</t>
  </si>
  <si>
    <t>Cảnh cáo</t>
  </si>
  <si>
    <t>Đình chỉ 01 năm học</t>
  </si>
  <si>
    <t>Thái độ học tập</t>
  </si>
  <si>
    <t>Kết quả học tập</t>
  </si>
  <si>
    <t>Phúc</t>
  </si>
  <si>
    <t>Anh</t>
  </si>
  <si>
    <t>Ngọc</t>
  </si>
  <si>
    <t>Vy</t>
  </si>
  <si>
    <t>Linh</t>
  </si>
  <si>
    <t>Trang</t>
  </si>
  <si>
    <t>Thành</t>
  </si>
  <si>
    <t>Ngân</t>
  </si>
  <si>
    <t>Uyên</t>
  </si>
  <si>
    <t>Khoa</t>
  </si>
  <si>
    <t>Thư</t>
  </si>
  <si>
    <t>Tiên</t>
  </si>
  <si>
    <t>Nhi</t>
  </si>
  <si>
    <t>Châu</t>
  </si>
  <si>
    <t>Chiến</t>
  </si>
  <si>
    <t>Duyên</t>
  </si>
  <si>
    <t>Dương</t>
  </si>
  <si>
    <t>Đạt</t>
  </si>
  <si>
    <t>Hạnh</t>
  </si>
  <si>
    <t>Huyền</t>
  </si>
  <si>
    <t>Hương</t>
  </si>
  <si>
    <t>Ly</t>
  </si>
  <si>
    <t>Mai</t>
  </si>
  <si>
    <t>My</t>
  </si>
  <si>
    <t>Nguyên</t>
  </si>
  <si>
    <t>Như</t>
  </si>
  <si>
    <t>Phú</t>
  </si>
  <si>
    <t>Quỳnh</t>
  </si>
  <si>
    <t>Tiến</t>
  </si>
  <si>
    <t>Thanh</t>
  </si>
  <si>
    <t>Nguyễn Thị Thanh</t>
  </si>
  <si>
    <t>Thùy</t>
  </si>
  <si>
    <t>Trâm</t>
  </si>
  <si>
    <t>Trân</t>
  </si>
  <si>
    <t>Trúc</t>
  </si>
  <si>
    <t>Trung</t>
  </si>
  <si>
    <t>Nhân</t>
  </si>
  <si>
    <t>GIÁO VIÊN CHỦ NHIỆM</t>
  </si>
  <si>
    <t>BAN CÁN SỰ LỚP</t>
  </si>
  <si>
    <t>Băng</t>
  </si>
  <si>
    <t>Chương</t>
  </si>
  <si>
    <t>Trần Bảo</t>
  </si>
  <si>
    <t>Nguyễn Thị Ngọc</t>
  </si>
  <si>
    <t>Phạm Thị Kim</t>
  </si>
  <si>
    <t>Nhàn</t>
  </si>
  <si>
    <t>Tuyền</t>
  </si>
  <si>
    <t>Nguyễn Thị Bích</t>
  </si>
  <si>
    <t>Trường</t>
  </si>
  <si>
    <t>Ý</t>
  </si>
  <si>
    <t>Nguyễn Thị</t>
  </si>
  <si>
    <t xml:space="preserve">Huỳnh Ngọc </t>
  </si>
  <si>
    <t>Phạm Thị Ngọc</t>
  </si>
  <si>
    <t>Hiệp</t>
  </si>
  <si>
    <t>Nhựt</t>
  </si>
  <si>
    <t>Phong</t>
  </si>
  <si>
    <t>Trinh</t>
  </si>
  <si>
    <t>Thu</t>
  </si>
  <si>
    <t>Vi</t>
  </si>
  <si>
    <t>Kiệt</t>
  </si>
  <si>
    <t>Nguyễn Thị Thảo</t>
  </si>
  <si>
    <t>Nguyễn Khánh</t>
  </si>
  <si>
    <t>Tú</t>
  </si>
  <si>
    <t>Thuận</t>
  </si>
  <si>
    <t>Trần Ngọc Phương</t>
  </si>
  <si>
    <t xml:space="preserve">Nguyễn Thị Thanh </t>
  </si>
  <si>
    <t>Diễm</t>
  </si>
  <si>
    <t>Diệu</t>
  </si>
  <si>
    <t>Nguyễn Thị Như</t>
  </si>
  <si>
    <t>Trà</t>
  </si>
  <si>
    <t>Trần Nguyễn Phương</t>
  </si>
  <si>
    <t>Xếp loại rèn luyện</t>
  </si>
  <si>
    <t>Xếp loại học tập</t>
  </si>
  <si>
    <t>KHOA BÁO CHÍ &amp; TT</t>
  </si>
  <si>
    <r>
      <t xml:space="preserve">GHI CHÚ
</t>
    </r>
    <r>
      <rPr>
        <i/>
        <sz val="11"/>
        <color indexed="8"/>
        <rFont val="Times New Roman"/>
        <family val="1"/>
      </rPr>
      <t>(Ghi rõ nội dung kỷ luật, khen thưởng, thành tích đặc biệt…)</t>
    </r>
  </si>
  <si>
    <t>BẢNG TỔNG HỢP KẾT QUẢ RÈN LUYỆN - LỚP 24CĐBC1</t>
  </si>
  <si>
    <t xml:space="preserve">Bùi Thị Thanh </t>
  </si>
  <si>
    <t xml:space="preserve">Võ Thị Kiều </t>
  </si>
  <si>
    <t xml:space="preserve">Lê Trần Tuấn </t>
  </si>
  <si>
    <t xml:space="preserve">Phạm Thị Hữu </t>
  </si>
  <si>
    <t xml:space="preserve">Trần Huyền Tuyết </t>
  </si>
  <si>
    <t xml:space="preserve">Nguyễn Thị Quỳnh </t>
  </si>
  <si>
    <t xml:space="preserve">Trương Minh </t>
  </si>
  <si>
    <t xml:space="preserve">Mai Tiến </t>
  </si>
  <si>
    <t>Nguyễn Hữu Thiên</t>
  </si>
  <si>
    <t>Doãn Minh</t>
  </si>
  <si>
    <t>Hà Minh</t>
  </si>
  <si>
    <t>Lê Anh</t>
  </si>
  <si>
    <t xml:space="preserve">Trần Minh </t>
  </si>
  <si>
    <t>Lê Thị Kiều</t>
  </si>
  <si>
    <t>Quang Thị Huyền</t>
  </si>
  <si>
    <t xml:space="preserve">Trần Thùy </t>
  </si>
  <si>
    <t>Ngô Nhật</t>
  </si>
  <si>
    <t xml:space="preserve">Duy </t>
  </si>
  <si>
    <t>Lê Hồng</t>
  </si>
  <si>
    <t>Trần Thị Mỹ</t>
  </si>
  <si>
    <t>Hân</t>
  </si>
  <si>
    <t>Từ Thị Hồng</t>
  </si>
  <si>
    <t>Dương Thị Thanh</t>
  </si>
  <si>
    <t>Huế</t>
  </si>
  <si>
    <t>Hoàng Ngọc Thanh</t>
  </si>
  <si>
    <t xml:space="preserve">Nguyễn Anh </t>
  </si>
  <si>
    <t>Hồ Thị Ngọc</t>
  </si>
  <si>
    <t>Đào Thị Mai</t>
  </si>
  <si>
    <t>Loan</t>
  </si>
  <si>
    <t>Lương</t>
  </si>
  <si>
    <t>Nguyễn Ngọc Xuân</t>
  </si>
  <si>
    <t>Võ Thị Diễm</t>
  </si>
  <si>
    <t>Cao Thành</t>
  </si>
  <si>
    <t>Nam</t>
  </si>
  <si>
    <t>Lê Mỹ</t>
  </si>
  <si>
    <t>Võ Hoàng Kim</t>
  </si>
  <si>
    <t>Nguyễn Thị Ái</t>
  </si>
  <si>
    <t>Phạm Nguyễn An</t>
  </si>
  <si>
    <t>Nguyễn Ái</t>
  </si>
  <si>
    <t>Bùi Hoàng</t>
  </si>
  <si>
    <t xml:space="preserve">Trần Vũ Yến </t>
  </si>
  <si>
    <t>Nguyễn Ngọc Thoại</t>
  </si>
  <si>
    <t>Phan Kiều</t>
  </si>
  <si>
    <t>Lê Trường</t>
  </si>
  <si>
    <t>Phạm Huy</t>
  </si>
  <si>
    <t>Trương Minh</t>
  </si>
  <si>
    <t>Lê Nguyễn Hồng</t>
  </si>
  <si>
    <t>Đặng Huỳnh Nhật</t>
  </si>
  <si>
    <t>Quốc</t>
  </si>
  <si>
    <t>Cao Thị Như</t>
  </si>
  <si>
    <t>Diệp Quang</t>
  </si>
  <si>
    <t>Sỷ</t>
  </si>
  <si>
    <t xml:space="preserve">Văn Hữu </t>
  </si>
  <si>
    <t>Lê Quốc</t>
  </si>
  <si>
    <t>Thới</t>
  </si>
  <si>
    <t>Trần Thị Minh</t>
  </si>
  <si>
    <t>Đào Thị Minh</t>
  </si>
  <si>
    <t>Thái Hồ</t>
  </si>
  <si>
    <t>Nguyễn Ngọc Phương</t>
  </si>
  <si>
    <t>Võ Thị Mỹ</t>
  </si>
  <si>
    <t>Phan Trung</t>
  </si>
  <si>
    <t>Nguyễn Lê Xuân</t>
  </si>
  <si>
    <t>Phạm Nguyễn Minh</t>
  </si>
  <si>
    <t xml:space="preserve">Lê Ngọc Huyền </t>
  </si>
  <si>
    <t>Võ Lê Huyền</t>
  </si>
  <si>
    <t>Mang Thị Mỹ</t>
  </si>
  <si>
    <t xml:space="preserve">Trần Thị Ngọc </t>
  </si>
  <si>
    <t>Phan Ngọc Đông</t>
  </si>
  <si>
    <t xml:space="preserve">Lâm Thị Cẩm </t>
  </si>
  <si>
    <t>Diệp Thị Hồng</t>
  </si>
  <si>
    <t>Tươi</t>
  </si>
  <si>
    <t>Lưu Thị Kim</t>
  </si>
  <si>
    <t>Nguyễn Võ Thúy</t>
  </si>
  <si>
    <t>Lê Trần Như</t>
  </si>
  <si>
    <t>Đặng Huỳnh Tấn</t>
  </si>
  <si>
    <t>Phó Đức</t>
  </si>
  <si>
    <t>Lương Thị Tường</t>
  </si>
  <si>
    <t xml:space="preserve">QĐ số 26/QĐ-CĐPTTH II, ngày 10/03/2025 vv xóa tên sinh viên khỏi danh sách lớp </t>
  </si>
  <si>
    <t xml:space="preserve">Bảo lưu, QĐ số 31/QĐ-CĐPTTHII, ngày 21/03/2025, v/v sv được tạm dừng chương trình và BL KQ học tập </t>
  </si>
  <si>
    <t>QĐ thôi học 189 ngày 14/10/2024, vv cho phép sv thôi học</t>
  </si>
  <si>
    <t xml:space="preserve">Bảo lưu, QĐ số 23/QĐ-CĐPTTHII, ngày 05/03/2025, v/v sv được tạm dừng chương trình và BL KQ học tập </t>
  </si>
  <si>
    <t>QĐ thôi học 170 ngày 24/9/2024, vv cho phép sv thôi học</t>
  </si>
  <si>
    <t>QĐ thôi học 165 ngày 18/9/2024, vv cho phép sv thôi học</t>
  </si>
  <si>
    <t>Thực hành nghề nghiệp, sản phẩm học phần hoặc nghiên cứu-Sáng tạo</t>
  </si>
  <si>
    <t>Các hoạt động chính trị - xã hội, văn hóa, văn nghệ, thể thao, tuyên truyền</t>
  </si>
  <si>
    <t>Hoạt động công ích, tình nguyện, công tác xã hội</t>
  </si>
  <si>
    <t>*** Lưu ý:     + Các cột có số thứ tự là (10) (18) (19) (21) đã có công thức tính, KHÔNG NHẬP DỮ LIỆU vào các cột này
                       + KHÔNG XÓA SINH VIÊN ra khỏi danh sách</t>
  </si>
  <si>
    <t>Tham gia công tác</t>
  </si>
  <si>
    <t>Điểm thưởng cho thành tích, đóng góp hoạc giải thưởng</t>
  </si>
  <si>
    <t>Tham gia các hoạt động tập thể</t>
  </si>
  <si>
    <t>Thực hiện vai trò, nhiệm vụ trong tập thể lớp...</t>
  </si>
  <si>
    <t>HỌC KỲ I, NĂM HỌC 2025 - 2026</t>
  </si>
  <si>
    <t xml:space="preserve">QĐ số 204/QĐ-CĐPTTH II, ngày 17/10/2025 vv xóa tên sinh viên khỏi danh sách lớp </t>
  </si>
  <si>
    <t xml:space="preserve">Bảo lưu, QĐ số 194/QĐ-CĐPTTHII, ngày 06/10/2025, v/v sv được tạm dừng chương trình và BL KQ học tập </t>
  </si>
  <si>
    <t>BẢNG TỔNG HỢP KẾT QUẢ RÈN LUYỆN - LỚP 24CĐBC2</t>
  </si>
  <si>
    <t>Nguyễn Trương Nhật</t>
  </si>
  <si>
    <t>Ngô Thị Mỹ</t>
  </si>
  <si>
    <t>Ánh</t>
  </si>
  <si>
    <t>Trần Thị Khánh</t>
  </si>
  <si>
    <t>Hà Vương Minh</t>
  </si>
  <si>
    <t>Đặng Thị Ngọc</t>
  </si>
  <si>
    <t>Chi</t>
  </si>
  <si>
    <t>Võ Đặng</t>
  </si>
  <si>
    <t>Nguyễn Chí</t>
  </si>
  <si>
    <t>Trần Nguyễn Kiều</t>
  </si>
  <si>
    <t>Trần Thị Phương</t>
  </si>
  <si>
    <t>Dung</t>
  </si>
  <si>
    <t>Dương Thị Thùy</t>
  </si>
  <si>
    <t>Trần Ngọc Nguyễn</t>
  </si>
  <si>
    <t>Lâm Thị Mỹ</t>
  </si>
  <si>
    <t>Lê Thị Thùy</t>
  </si>
  <si>
    <t>Giang</t>
  </si>
  <si>
    <t>Chu Gia</t>
  </si>
  <si>
    <t>Nguyễn Trung</t>
  </si>
  <si>
    <t>Hậu</t>
  </si>
  <si>
    <t>Đào Thị Thu</t>
  </si>
  <si>
    <t>Hoa</t>
  </si>
  <si>
    <t>Trịnh Kim</t>
  </si>
  <si>
    <t>Huệ</t>
  </si>
  <si>
    <t>Nguyễn Thúy</t>
  </si>
  <si>
    <t xml:space="preserve">Điểu Thị Kim </t>
  </si>
  <si>
    <t>Võ Hồng</t>
  </si>
  <si>
    <t>Khang</t>
  </si>
  <si>
    <t>A SI YAH - KHO</t>
  </si>
  <si>
    <t>LEEK</t>
  </si>
  <si>
    <t>Lê Thùy</t>
  </si>
  <si>
    <t>Ngô Hòa Khánh</t>
  </si>
  <si>
    <t>Bùi Thị Trúc</t>
  </si>
  <si>
    <t>Phan Thị Thanh</t>
  </si>
  <si>
    <t>Nguyễn Thị Cẩm</t>
  </si>
  <si>
    <t>Phan Minh</t>
  </si>
  <si>
    <t>Mẫn</t>
  </si>
  <si>
    <t>Trần Trọng</t>
  </si>
  <si>
    <t>Minh</t>
  </si>
  <si>
    <t>Nguyễn Thị Tiểu</t>
  </si>
  <si>
    <t>Mi</t>
  </si>
  <si>
    <t>Đỗ Thị Thoại</t>
  </si>
  <si>
    <t>Mỹ</t>
  </si>
  <si>
    <t>Nguyễn Quỳnh</t>
  </si>
  <si>
    <t>Nga</t>
  </si>
  <si>
    <t>Ngô Thị Ngọc</t>
  </si>
  <si>
    <t>Hồ Như</t>
  </si>
  <si>
    <t>Phùng Thị Kim</t>
  </si>
  <si>
    <t>Lê Thị Ánh</t>
  </si>
  <si>
    <t>Nguyệt</t>
  </si>
  <si>
    <t xml:space="preserve">Lê Hoàng Mỹ </t>
  </si>
  <si>
    <t>Nguyễn Thành</t>
  </si>
  <si>
    <t>Nguyễn Ngọc</t>
  </si>
  <si>
    <t>Tôn Thất Quý</t>
  </si>
  <si>
    <t>Đặng Thị Yến</t>
  </si>
  <si>
    <t>Nguyễn Thị Huỳnh</t>
  </si>
  <si>
    <t>Vũ Huỳnh</t>
  </si>
  <si>
    <t>Võ Vũ Hồng</t>
  </si>
  <si>
    <t>Nhung</t>
  </si>
  <si>
    <t>Lê Nguyễn Thanh</t>
  </si>
  <si>
    <t>Nguyễn Hoàng</t>
  </si>
  <si>
    <t>Nguyễn Việt</t>
  </si>
  <si>
    <t>Lý Thị Như</t>
  </si>
  <si>
    <t>Phượng</t>
  </si>
  <si>
    <t>Quý</t>
  </si>
  <si>
    <t>Trần Văn</t>
  </si>
  <si>
    <t>Sen</t>
  </si>
  <si>
    <t>Nguyễn Phan Thị Hồng</t>
  </si>
  <si>
    <t>Thái</t>
  </si>
  <si>
    <t>Võ Ngọc Diễm</t>
  </si>
  <si>
    <t>Đào Thanh</t>
  </si>
  <si>
    <t xml:space="preserve">Thu </t>
  </si>
  <si>
    <t>Nguyễn Võ Minh</t>
  </si>
  <si>
    <t>Nguyễn Nữ Anh</t>
  </si>
  <si>
    <t>Huỳnh Thị Diễm</t>
  </si>
  <si>
    <t>Thúy</t>
  </si>
  <si>
    <t xml:space="preserve">Dương Thị Thu </t>
  </si>
  <si>
    <t>Thủy</t>
  </si>
  <si>
    <t xml:space="preserve"> Nguyễn Thị Kiều</t>
  </si>
  <si>
    <t>Lê Đức</t>
  </si>
  <si>
    <t>Trần Thu</t>
  </si>
  <si>
    <t>Phan Trúc</t>
  </si>
  <si>
    <t>Nguyễn Ngọc Thùy</t>
  </si>
  <si>
    <t>Nguyễn Thang Sở</t>
  </si>
  <si>
    <t>Từ Thị Xuân</t>
  </si>
  <si>
    <t>Nguyễn Thị Huyền</t>
  </si>
  <si>
    <t>Tuấn</t>
  </si>
  <si>
    <t xml:space="preserve">Nguyễn Thị Kim </t>
  </si>
  <si>
    <t>Tuyến</t>
  </si>
  <si>
    <t>Châu Thị Kim</t>
  </si>
  <si>
    <t>Lê Thị Mỹ</t>
  </si>
  <si>
    <t>Hưng</t>
  </si>
  <si>
    <t>Nguyễn Hoàng Hải</t>
  </si>
  <si>
    <t>Vân</t>
  </si>
  <si>
    <t>Phạm Kỳ</t>
  </si>
  <si>
    <t>Vĩ</t>
  </si>
  <si>
    <t>Trương Như</t>
  </si>
  <si>
    <t>Lê Thị Như</t>
  </si>
  <si>
    <t>Dương Thị Hải</t>
  </si>
  <si>
    <t>Yến</t>
  </si>
  <si>
    <t>Bùi Lê Bảo</t>
  </si>
  <si>
    <t>Nguyễn Trang Thiên</t>
  </si>
  <si>
    <t>Lâm Vĩnh</t>
  </si>
  <si>
    <t>QĐ thôi học 183 ngày 03/10/2024 vv cho phép sv thôi học</t>
  </si>
  <si>
    <t>BẢNG TỔNG HỢP KẾT QUẢ RÈN LUYỆN - LỚP 24CĐTT1</t>
  </si>
  <si>
    <t xml:space="preserve">Đoàn Thị Kỳ </t>
  </si>
  <si>
    <t xml:space="preserve">Nguyễn Thanh Thúy </t>
  </si>
  <si>
    <t xml:space="preserve">Mai Thị Kiều </t>
  </si>
  <si>
    <t>Hồ Dương Mộng</t>
  </si>
  <si>
    <t xml:space="preserve">Thái Thị Kỳ </t>
  </si>
  <si>
    <t xml:space="preserve">Dương Gia </t>
  </si>
  <si>
    <t>Hóa Nhật</t>
  </si>
  <si>
    <t>Huỳnh Thị Kim</t>
  </si>
  <si>
    <t xml:space="preserve">Ngô Thị </t>
  </si>
  <si>
    <t xml:space="preserve">Hoài </t>
  </si>
  <si>
    <t xml:space="preserve">Trần Thị Xuân </t>
  </si>
  <si>
    <t xml:space="preserve">Trần Thị Thanh  </t>
  </si>
  <si>
    <t xml:space="preserve">Trần Mai </t>
  </si>
  <si>
    <t xml:space="preserve">Hà Thị Bích </t>
  </si>
  <si>
    <t xml:space="preserve">Ngô Thị Thu </t>
  </si>
  <si>
    <t>Thảo</t>
  </si>
  <si>
    <t xml:space="preserve">Nguyễn Lại Hồng </t>
  </si>
  <si>
    <t xml:space="preserve">Lê Hồng </t>
  </si>
  <si>
    <t>Lưu Thị Tuyết</t>
  </si>
  <si>
    <t xml:space="preserve">Bùi Trương Quỳnh </t>
  </si>
  <si>
    <t>Hồ Hoài</t>
  </si>
  <si>
    <t xml:space="preserve">Võ Thanh </t>
  </si>
  <si>
    <t>Trương Gia</t>
  </si>
  <si>
    <t>Hào</t>
  </si>
  <si>
    <t>Lê Thị Thu</t>
  </si>
  <si>
    <t>Nguyễn Thị Thu</t>
  </si>
  <si>
    <t>Nguyễn Thị Minh</t>
  </si>
  <si>
    <t>Hiếu</t>
  </si>
  <si>
    <t>Vũ Nguyễn Huy</t>
  </si>
  <si>
    <t>Hoàng</t>
  </si>
  <si>
    <t>Nguyễn Phi</t>
  </si>
  <si>
    <t>Hùng</t>
  </si>
  <si>
    <t xml:space="preserve">Nguyễn Quang </t>
  </si>
  <si>
    <t>Huy</t>
  </si>
  <si>
    <t>Bùi Thị Lệ</t>
  </si>
  <si>
    <t>Nguyễn Như</t>
  </si>
  <si>
    <t>Huỳnh</t>
  </si>
  <si>
    <t>Nguyễn Duy</t>
  </si>
  <si>
    <t>Viên Nguyễn Trung</t>
  </si>
  <si>
    <t>Kiên</t>
  </si>
  <si>
    <t>Lan</t>
  </si>
  <si>
    <t>Nguyễn Lê Gia</t>
  </si>
  <si>
    <t>Bảo</t>
  </si>
  <si>
    <t>Trương Nguyễn Thùy</t>
  </si>
  <si>
    <t>Đào Trần Vĩnh</t>
  </si>
  <si>
    <t>Lộc</t>
  </si>
  <si>
    <t>Phạm Thị Khánh</t>
  </si>
  <si>
    <t>Lê Trà</t>
  </si>
  <si>
    <t>Lê Trà Kim</t>
  </si>
  <si>
    <t>Phan Bảo Thúy</t>
  </si>
  <si>
    <t>Đặng Thị Bảo</t>
  </si>
  <si>
    <t>Nghi</t>
  </si>
  <si>
    <t>Nguyễn Trần Hồng</t>
  </si>
  <si>
    <t>Phạm Bảo</t>
  </si>
  <si>
    <t>Hà Thị Khánh</t>
  </si>
  <si>
    <t>Hồ Thị Phương</t>
  </si>
  <si>
    <t>Huỳnh Ngọc Mỹ</t>
  </si>
  <si>
    <t>Lê Thị Yến</t>
  </si>
  <si>
    <t>Ung Thị Ngọc</t>
  </si>
  <si>
    <t>Hà Trần Thảo</t>
  </si>
  <si>
    <t>Nguyễn Thị Tố</t>
  </si>
  <si>
    <t>Nguyễn Hồng</t>
  </si>
  <si>
    <t>Nguyễn Thế</t>
  </si>
  <si>
    <t>Phát</t>
  </si>
  <si>
    <t>Nguyễn Vũ</t>
  </si>
  <si>
    <t>Đồng Ngọc Kim</t>
  </si>
  <si>
    <t>Quyền</t>
  </si>
  <si>
    <t>Sinh</t>
  </si>
  <si>
    <t>Sơn</t>
  </si>
  <si>
    <t xml:space="preserve">Lê Thị Vị </t>
  </si>
  <si>
    <t>Trần Thị Kim</t>
  </si>
  <si>
    <t>Thi</t>
  </si>
  <si>
    <t>Phạm Xuân</t>
  </si>
  <si>
    <t>Thoại</t>
  </si>
  <si>
    <t>Nguyễn Huỳnh Thảo</t>
  </si>
  <si>
    <t>Văn Thị</t>
  </si>
  <si>
    <t>Tình</t>
  </si>
  <si>
    <t>Toán</t>
  </si>
  <si>
    <t>Nguyễn Mai Quỳnh</t>
  </si>
  <si>
    <t>Phan Nguyễn Bích</t>
  </si>
  <si>
    <t>Lê Ngọc Bảo</t>
  </si>
  <si>
    <t>Nguyễn Thị Thùy</t>
  </si>
  <si>
    <t>Đỗ Trương Đoan</t>
  </si>
  <si>
    <t xml:space="preserve">Phùng Ngọc Xuân </t>
  </si>
  <si>
    <t>Nguyễn Huỳnh Cẩm</t>
  </si>
  <si>
    <t xml:space="preserve">Lê Thị Ngọc </t>
  </si>
  <si>
    <t>Tuyết</t>
  </si>
  <si>
    <t>Đinh Phương</t>
  </si>
  <si>
    <t>Tô Tấn</t>
  </si>
  <si>
    <t xml:space="preserve">Trần Yến </t>
  </si>
  <si>
    <t>Dương Minh</t>
  </si>
  <si>
    <t>Quân</t>
  </si>
  <si>
    <t>Thạch Ngọc</t>
  </si>
  <si>
    <t>Hải</t>
  </si>
  <si>
    <t xml:space="preserve">Nguyễn </t>
  </si>
  <si>
    <t xml:space="preserve">Bảo lưu, QĐ số 223/QĐ-CĐPTTHII, ngày 18/11/2025, v/v sv được tạm dừng chương trình và BL KQ học tập </t>
  </si>
  <si>
    <t>QĐ thôi học 263 ngày 27/12/2024 v/v cho phép sv thôi học</t>
  </si>
  <si>
    <t>QĐ thôi học 158 ngày 10/9/2024, vv cho phép sv thôi học</t>
  </si>
  <si>
    <t>BẢNG TỔNG HỢP KẾT QUẢ RÈN LUYỆN - LỚP 24CĐTT2</t>
  </si>
  <si>
    <t xml:space="preserve">Nguyễn Quỳnh Khánh </t>
  </si>
  <si>
    <t>An</t>
  </si>
  <si>
    <t xml:space="preserve">Nguyễn Vũ </t>
  </si>
  <si>
    <t xml:space="preserve">Anh </t>
  </si>
  <si>
    <t>Phạm Huỳnh</t>
  </si>
  <si>
    <t>Đoàn Ngọc Quỳnh</t>
  </si>
  <si>
    <t>Lâm Nhựt</t>
  </si>
  <si>
    <t>Nguyễn Tiểu</t>
  </si>
  <si>
    <t>Tô Thị Mỹ</t>
  </si>
  <si>
    <t>Lê Hoàng Bảo</t>
  </si>
  <si>
    <t>Phan Hữu</t>
  </si>
  <si>
    <t>Phạm Minh</t>
  </si>
  <si>
    <t>Nguyễn Thị Tâm</t>
  </si>
  <si>
    <t>Đoan</t>
  </si>
  <si>
    <t>Lê Phan Hoàng</t>
  </si>
  <si>
    <t>Duy</t>
  </si>
  <si>
    <t>Nguyễn Bùi Mỹ</t>
  </si>
  <si>
    <t>Võ Thị Hương</t>
  </si>
  <si>
    <t>Trần Thị Vân</t>
  </si>
  <si>
    <t>Hà</t>
  </si>
  <si>
    <t>Hoàng Gia</t>
  </si>
  <si>
    <t>Nguyễn Thái</t>
  </si>
  <si>
    <t>Nguyễn Thiên</t>
  </si>
  <si>
    <t xml:space="preserve">Trình Trung </t>
  </si>
  <si>
    <t>Hòa</t>
  </si>
  <si>
    <t xml:space="preserve">Nguyễn Lưu Diễm </t>
  </si>
  <si>
    <t>Hồng</t>
  </si>
  <si>
    <t>Đặng Quang Phi</t>
  </si>
  <si>
    <t>Lâm Gia</t>
  </si>
  <si>
    <t>Võ Trần Ngọc</t>
  </si>
  <si>
    <t>Khánh</t>
  </si>
  <si>
    <t>Trịnh Ngô Lâm</t>
  </si>
  <si>
    <t>Nguyễn Tường</t>
  </si>
  <si>
    <t>Trần Thị Duy</t>
  </si>
  <si>
    <t>Huỳnh Văn</t>
  </si>
  <si>
    <t>Vương Gia</t>
  </si>
  <si>
    <t>Lợi</t>
  </si>
  <si>
    <t>Phan Thị Trúc</t>
  </si>
  <si>
    <t>Võ Trần Diễm</t>
  </si>
  <si>
    <t>Trịnh Hạo</t>
  </si>
  <si>
    <t>Huỳnh Ngọc Tuyết</t>
  </si>
  <si>
    <t>Lại Thị Thanh</t>
  </si>
  <si>
    <t xml:space="preserve">Nguyễn Quốc </t>
  </si>
  <si>
    <t>Nghĩa</t>
  </si>
  <si>
    <t>Hồ Thị Kim</t>
  </si>
  <si>
    <t>Võ Lê Như</t>
  </si>
  <si>
    <t xml:space="preserve">Vũ Khánh </t>
  </si>
  <si>
    <t>Bùi Triệu</t>
  </si>
  <si>
    <t>Nguyễn</t>
  </si>
  <si>
    <t>Phạm Thị Tuyết</t>
  </si>
  <si>
    <t>Nguyễn Ngọc Yến</t>
  </si>
  <si>
    <t>Trần Võ Cẩm</t>
  </si>
  <si>
    <t>Nhiên</t>
  </si>
  <si>
    <t>Lê Huỳnh Thục</t>
  </si>
  <si>
    <t>Võ Ngọc Bảo</t>
  </si>
  <si>
    <t>Nguyễn Thị Hà</t>
  </si>
  <si>
    <t>Ni</t>
  </si>
  <si>
    <t xml:space="preserve">Phan Thị Như </t>
  </si>
  <si>
    <t>Nguyễn Đức</t>
  </si>
  <si>
    <t>Vũ</t>
  </si>
  <si>
    <t>Quyên</t>
  </si>
  <si>
    <t>Nguyễn Hà Như</t>
  </si>
  <si>
    <t>Lê Bửu</t>
  </si>
  <si>
    <t>Sang</t>
  </si>
  <si>
    <t>Kiều Thị Mỹ</t>
  </si>
  <si>
    <t>Sương</t>
  </si>
  <si>
    <t>Bùi Ngọc</t>
  </si>
  <si>
    <t>Thắm</t>
  </si>
  <si>
    <t xml:space="preserve">Huỳnh Ngọc Thu </t>
  </si>
  <si>
    <t>Thiện</t>
  </si>
  <si>
    <t>Lê Thị Anh</t>
  </si>
  <si>
    <t>Võ Thị Minh</t>
  </si>
  <si>
    <t>Trần Thị Thu</t>
  </si>
  <si>
    <t>Nguyễn Bùi Thủy</t>
  </si>
  <si>
    <t>Nguyễn Ngô Mỹ</t>
  </si>
  <si>
    <t>Nguyễn Thị Hoa</t>
  </si>
  <si>
    <t>Lê Huỳnh Ngọc</t>
  </si>
  <si>
    <t>Nguyễn Ngụy Bích</t>
  </si>
  <si>
    <t>Nguyễn Hoàng Bảo</t>
  </si>
  <si>
    <t>Trần Thị Thùy</t>
  </si>
  <si>
    <t>Nguyễn Thị Phương</t>
  </si>
  <si>
    <t>Võ Thị Thanh</t>
  </si>
  <si>
    <t>Đặng Ngọc Mỹ</t>
  </si>
  <si>
    <t xml:space="preserve">Nguyễn Trần Trang </t>
  </si>
  <si>
    <t>Văn Ngọc Phương</t>
  </si>
  <si>
    <t>Trần Khánh</t>
  </si>
  <si>
    <t xml:space="preserve">Nguyễn Thị Như </t>
  </si>
  <si>
    <t>Nguyễn Hải</t>
  </si>
  <si>
    <t>Bảo lưu, QĐ số 194/QĐ-CĐPTTHII, ngày 06/10/2025, v/v sv được tạm dừng chương trình và BL KQ học tập 
Học lại sau bảo lưu, QĐ số 224/QĐ-CĐPTTHII, ngày 18/11/2025, v/v sv được phép quay trở lại học</t>
  </si>
  <si>
    <t xml:space="preserve"> thôi học QĐ số 167 /QĐ-CĐPTTHII, ngày 20/9/2024, vv cho phép sv thôi học</t>
  </si>
  <si>
    <t>QĐ thôi học ,QĐ số 183/QĐ- CĐPTTHII, ngày 03/10/2024, vv cho phép sv thôi học</t>
  </si>
  <si>
    <t>KHOA CÔNG NGHỆ TRUYỀN THÔNG</t>
  </si>
  <si>
    <t>BẢNG TỔNG HỢP KẾT QUẢ RÈN LUYỆN - LỚP 24CĐTT3</t>
  </si>
  <si>
    <t>BẢNG TỔNG HỢP KẾT QUẢ RÈN LUYỆN - LỚP 24CĐTT4</t>
  </si>
  <si>
    <t>Trần Ngọc Quỳnh</t>
  </si>
  <si>
    <t>Cao Thế</t>
  </si>
  <si>
    <t>Nguyễn Hồng Tuyết</t>
  </si>
  <si>
    <t>Phương</t>
  </si>
  <si>
    <t>Đinh Nhật An</t>
  </si>
  <si>
    <t>Bình</t>
  </si>
  <si>
    <t>Võ Thành</t>
  </si>
  <si>
    <t xml:space="preserve">Ngô Tấn </t>
  </si>
  <si>
    <t>Nguyễn Tiến</t>
  </si>
  <si>
    <t>Hồ Kỳ</t>
  </si>
  <si>
    <t>Nguyễn Trần Anh</t>
  </si>
  <si>
    <t>Đức</t>
  </si>
  <si>
    <t>Nguyễn Thị Hồng</t>
  </si>
  <si>
    <t xml:space="preserve">Nguyễn Hoàng </t>
  </si>
  <si>
    <t>Gia</t>
  </si>
  <si>
    <t>Phan Thị Ngọc</t>
  </si>
  <si>
    <t>Giàu</t>
  </si>
  <si>
    <t>Trần Ngọc</t>
  </si>
  <si>
    <t xml:space="preserve">Lê Ngọc </t>
  </si>
  <si>
    <t>Hoàng Đức</t>
  </si>
  <si>
    <t>Trần Thế</t>
  </si>
  <si>
    <t>Hiển</t>
  </si>
  <si>
    <t>Đặng Thị Mỹ</t>
  </si>
  <si>
    <t>Đặng Thị Thanh</t>
  </si>
  <si>
    <t xml:space="preserve">Thái Thị </t>
  </si>
  <si>
    <t xml:space="preserve">Lê Thị Thúy </t>
  </si>
  <si>
    <t>Huyên</t>
  </si>
  <si>
    <t>Nguyễn Châu Triều</t>
  </si>
  <si>
    <t>Kha</t>
  </si>
  <si>
    <t>Phan Công Đăng</t>
  </si>
  <si>
    <t>Nguyễn Cao</t>
  </si>
  <si>
    <t>Kỳ</t>
  </si>
  <si>
    <t>Phạm Diễm</t>
  </si>
  <si>
    <t>Lệ</t>
  </si>
  <si>
    <t>Võ Trần Thùy</t>
  </si>
  <si>
    <t>Trần Hữu</t>
  </si>
  <si>
    <t>Nguyễn Gia</t>
  </si>
  <si>
    <t>Luân</t>
  </si>
  <si>
    <t>Danh Thùy</t>
  </si>
  <si>
    <t>Mị</t>
  </si>
  <si>
    <t>Nguyễn Thị Diễm</t>
  </si>
  <si>
    <t>Lê Hạo</t>
  </si>
  <si>
    <t>Hoàng Thị Thanh</t>
  </si>
  <si>
    <t>Nguyễn Trần Thanh</t>
  </si>
  <si>
    <t>Ngô Yến</t>
  </si>
  <si>
    <t>Huỳnh Thanh Thảo</t>
  </si>
  <si>
    <t>Phạm Ngọc</t>
  </si>
  <si>
    <t>Nhã</t>
  </si>
  <si>
    <t>Đinh Thị Quỳnh</t>
  </si>
  <si>
    <t>Huỳnh Thị Bảo</t>
  </si>
  <si>
    <t>Trần Thị Hồng</t>
  </si>
  <si>
    <t>Võ Hằng</t>
  </si>
  <si>
    <t>Ny</t>
  </si>
  <si>
    <t>Huỳnh Thị Mỹ</t>
  </si>
  <si>
    <t>Hoàng Đỗ Thu</t>
  </si>
  <si>
    <t>Lê Văn</t>
  </si>
  <si>
    <t>Sáng</t>
  </si>
  <si>
    <t>Nghiêm Tấn</t>
  </si>
  <si>
    <t>Tài</t>
  </si>
  <si>
    <t>Nguyễn Song</t>
  </si>
  <si>
    <t>Thăng</t>
  </si>
  <si>
    <t>Trần Thị Anh</t>
  </si>
  <si>
    <t>Thơ</t>
  </si>
  <si>
    <t>Lê Trần Anh</t>
  </si>
  <si>
    <t>Tiêu Thanh</t>
  </si>
  <si>
    <t>Lê Phượng</t>
  </si>
  <si>
    <t>Thy</t>
  </si>
  <si>
    <t>Nhữ Thị Kim</t>
  </si>
  <si>
    <t xml:space="preserve">Trương Thị Thùy </t>
  </si>
  <si>
    <t>Bùi Thị Ngọc</t>
  </si>
  <si>
    <t>Bùi Thị Quách</t>
  </si>
  <si>
    <t>Lưu Thùy</t>
  </si>
  <si>
    <t>Trần Thị Kiều</t>
  </si>
  <si>
    <t xml:space="preserve">Lê Bá </t>
  </si>
  <si>
    <t>Trần Thị Cẩm</t>
  </si>
  <si>
    <t>Dương Thảo</t>
  </si>
  <si>
    <t>Nguyễn Thị Thúy</t>
  </si>
  <si>
    <t>Nguyễn Văn Quang</t>
  </si>
  <si>
    <t>Vinh</t>
  </si>
  <si>
    <t>Nguyễn Quỳnh Tường</t>
  </si>
  <si>
    <t>Hồ Trần Như</t>
  </si>
  <si>
    <t>Nor Sa Ri</t>
  </si>
  <si>
    <t>Yah</t>
  </si>
  <si>
    <t>Trần Thị Thúy</t>
  </si>
  <si>
    <t>Sv Thôi học QĐ Số 18/QĐ-CĐPTTHII, ngày 25/02/2025 v/v cho phép sv thôi học</t>
  </si>
  <si>
    <t>QĐ thôi học, QĐ số 166/QĐ-CĐPTTHII,  ngày 19/9/2024 vv cho phép sv thôi học</t>
  </si>
  <si>
    <t>QĐ thôi học, QĐ số 171/QĐ-CĐPTTHII,  ngày 11/9/2025 vv cho phép sv thôi học</t>
  </si>
  <si>
    <t>QĐ thôi học số 183 /QĐ-CĐPTTHII, ngày 03/10/2024 VV cho phép sv thôi học</t>
  </si>
  <si>
    <t>BẢNG TỔNG HỢP KẾT QUẢ RÈN LUYỆN - LỚP 24CĐQP</t>
  </si>
  <si>
    <t>BẢNG TỔNG HỢP KẾT QUẢ RÈN LUYỆN - LỚP 24CĐĐH</t>
  </si>
  <si>
    <t>BẢNG TỔNG HỢP KẾT QUẢ RÈN LUYỆN - LỚP 24CĐPR1</t>
  </si>
  <si>
    <t>BẢNG TỔNG HỢP KẾT QUẢ RÈN LUYỆN - LỚP 24CĐPR2</t>
  </si>
  <si>
    <t>Nguyễn Thị Lan</t>
  </si>
  <si>
    <t>Bùi Châu Quế</t>
  </si>
  <si>
    <t>Nguyễn Văn</t>
  </si>
  <si>
    <t>Bắc</t>
  </si>
  <si>
    <t>Trần Ngọc Thiên</t>
  </si>
  <si>
    <t>Dương Thanh</t>
  </si>
  <si>
    <t>Nguyễn Mai Thành</t>
  </si>
  <si>
    <t>Dịu</t>
  </si>
  <si>
    <t>Bùi Minh</t>
  </si>
  <si>
    <t>Nguyễn Thùy</t>
  </si>
  <si>
    <t>Nguyễn Tự Kim</t>
  </si>
  <si>
    <t>Nguyễn Trường</t>
  </si>
  <si>
    <t>Cay Ngọc</t>
  </si>
  <si>
    <t>Phạm Thị Thu</t>
  </si>
  <si>
    <t>Nguyễn Hồng Ngọc</t>
  </si>
  <si>
    <t>Lường Thị</t>
  </si>
  <si>
    <t>Hiền</t>
  </si>
  <si>
    <t>Võ Song</t>
  </si>
  <si>
    <t>Nguyễn Thị Ngân</t>
  </si>
  <si>
    <t xml:space="preserve">Huỳnh </t>
  </si>
  <si>
    <t>Trương Nguyễn</t>
  </si>
  <si>
    <t>Nguyễn Phúc Minh</t>
  </si>
  <si>
    <t>Khuê</t>
  </si>
  <si>
    <t>Phan Thị Tố</t>
  </si>
  <si>
    <t>Huỳnh Thị Yến</t>
  </si>
  <si>
    <t>Nguyễn Phương</t>
  </si>
  <si>
    <t>Hứa Thị Mỹ</t>
  </si>
  <si>
    <t>Võ Chí</t>
  </si>
  <si>
    <t>Trần Ngọc Gia</t>
  </si>
  <si>
    <t>Lê Nhựt</t>
  </si>
  <si>
    <t>Lê Phạm Thanh</t>
  </si>
  <si>
    <t>Nguyễn Thanh</t>
  </si>
  <si>
    <t>Tâm</t>
  </si>
  <si>
    <t xml:space="preserve">Đỗ Hồng </t>
  </si>
  <si>
    <t>Thắng</t>
  </si>
  <si>
    <t>Thái Phương</t>
  </si>
  <si>
    <t>Phạm Đặng Bá</t>
  </si>
  <si>
    <t>Thế</t>
  </si>
  <si>
    <t>Dương Nguyễn Ngọc</t>
  </si>
  <si>
    <t>Thương</t>
  </si>
  <si>
    <t>Nguyễn Thị Mỹ</t>
  </si>
  <si>
    <t>Văn Quỳnh Bảo</t>
  </si>
  <si>
    <t>Lê Thị Bích</t>
  </si>
  <si>
    <t xml:space="preserve">Phạm Thị Huyền </t>
  </si>
  <si>
    <t>Nguyễn Thị Đoan</t>
  </si>
  <si>
    <t>Lý Thùy</t>
  </si>
  <si>
    <t>Đinh Thị Tuyết</t>
  </si>
  <si>
    <t xml:space="preserve">Nguyễn Thị Mỹ </t>
  </si>
  <si>
    <t>Đỗ Thanh</t>
  </si>
  <si>
    <t>Tùng</t>
  </si>
  <si>
    <t>Huỳnh Thị Như</t>
  </si>
  <si>
    <t>Trần Ngọc Tú</t>
  </si>
  <si>
    <t xml:space="preserve">Vi </t>
  </si>
  <si>
    <t>Nguyễn Hoàng Xuân</t>
  </si>
  <si>
    <t>Nguyễn Lê Minh</t>
  </si>
  <si>
    <t>Phan Thị Thu</t>
  </si>
  <si>
    <t>Ngô Trọng</t>
  </si>
  <si>
    <t>Ngô Thị Thảo</t>
  </si>
  <si>
    <t>Ngô Thị Thúy</t>
  </si>
  <si>
    <t>Ngô Đỗ Hoàng</t>
  </si>
  <si>
    <t>Nguyễn Thị Xuân</t>
  </si>
  <si>
    <t>Bùi Thị Thúy</t>
  </si>
  <si>
    <t>Tô Quỳnh</t>
  </si>
  <si>
    <t>QĐ thôi học,  QĐ  số 183/ QĐ-CĐPTTHII  ngày 03/10/2024, vv cho phép sv thôi học</t>
  </si>
  <si>
    <t>QĐ thôi học, QĐ số 161/QĐ- CĐPTTHII,  ngày 16/9/2024 vv cho phép sv thôi học</t>
  </si>
  <si>
    <t xml:space="preserve">Đinh Văn </t>
  </si>
  <si>
    <t xml:space="preserve">Hà Vĩnh </t>
  </si>
  <si>
    <t>Lâm</t>
  </si>
  <si>
    <t xml:space="preserve">Lương Tiểu </t>
  </si>
  <si>
    <t xml:space="preserve">Nguyễn Vũ Duy </t>
  </si>
  <si>
    <t xml:space="preserve">Trần Kỳ </t>
  </si>
  <si>
    <t xml:space="preserve">Vũ Lê Hoàng </t>
  </si>
  <si>
    <t>Châu Thanh</t>
  </si>
  <si>
    <t>Võ Huy</t>
  </si>
  <si>
    <t>Nguyễn Hữu Việt</t>
  </si>
  <si>
    <t>Lương Thị Lan</t>
  </si>
  <si>
    <t>Nguyễn Võ Hải</t>
  </si>
  <si>
    <t xml:space="preserve">Nguyễn Thái </t>
  </si>
  <si>
    <t>Lê Nguyễn Thiên</t>
  </si>
  <si>
    <t>Tạ Dương</t>
  </si>
  <si>
    <t>Danh</t>
  </si>
  <si>
    <t>Định</t>
  </si>
  <si>
    <t xml:space="preserve">Nguyễn Thanh </t>
  </si>
  <si>
    <t>Phan Khánh</t>
  </si>
  <si>
    <t>Nguyễn Công</t>
  </si>
  <si>
    <t>Đỗ Công</t>
  </si>
  <si>
    <t>Khanh</t>
  </si>
  <si>
    <t>Phạm Hướng Anh</t>
  </si>
  <si>
    <t>Lê Hoàng Anh</t>
  </si>
  <si>
    <t>Nguyễn Hữu Đăng</t>
  </si>
  <si>
    <t xml:space="preserve">Khoa </t>
  </si>
  <si>
    <t>Nguyễn Trí</t>
  </si>
  <si>
    <t>Trương Tuấn</t>
  </si>
  <si>
    <t>Nguyễn Phước</t>
  </si>
  <si>
    <t>Nguyễn Huỳnh Trung</t>
  </si>
  <si>
    <t>Bùi Thành</t>
  </si>
  <si>
    <t>Nguyễn Hoàng Thiện</t>
  </si>
  <si>
    <t>Nguyễn Linh</t>
  </si>
  <si>
    <t xml:space="preserve">Hồ Ngọc </t>
  </si>
  <si>
    <t>Nguyễn Hạo</t>
  </si>
  <si>
    <t>Trần Thúc</t>
  </si>
  <si>
    <t>Nhơn</t>
  </si>
  <si>
    <t>Nguyễn Ngọc Huỳnh</t>
  </si>
  <si>
    <t>Nguyễn Đại</t>
  </si>
  <si>
    <t>Trần Đức</t>
  </si>
  <si>
    <t>Trương Tấn</t>
  </si>
  <si>
    <t>Lê Chánh</t>
  </si>
  <si>
    <t>Phông</t>
  </si>
  <si>
    <t>Nguyễn Đăng</t>
  </si>
  <si>
    <t>Quang</t>
  </si>
  <si>
    <t>Trương Nhựt</t>
  </si>
  <si>
    <t>Quy</t>
  </si>
  <si>
    <t>Lê</t>
  </si>
  <si>
    <t>Qúy</t>
  </si>
  <si>
    <t>Trần Đình Đại</t>
  </si>
  <si>
    <t>Tấn</t>
  </si>
  <si>
    <t>Bùi Nam</t>
  </si>
  <si>
    <t>Trần Duy</t>
  </si>
  <si>
    <t>Tính</t>
  </si>
  <si>
    <t>Nguyễn Huỳnh Thúy</t>
  </si>
  <si>
    <t>Trần Nguyễn Thành</t>
  </si>
  <si>
    <t>Cao Khánh</t>
  </si>
  <si>
    <t>Việt</t>
  </si>
  <si>
    <t>Phan Nguyễn Mẫn</t>
  </si>
  <si>
    <t>Bảo lưu, QĐ số 194/QĐ-CĐPTTHII, ngày 06/10/2025, v/v sv được tạm dừng chương trình và BL KQ học tập. NVQS</t>
  </si>
  <si>
    <t>QĐ thôi học , QĐ số 183/QĐ-CĐPTTHII,  ngày 03/10/2024 vv cho phép sv thôi học</t>
  </si>
  <si>
    <t>Sv Thôi học QĐ Số 186/QĐ-CĐPTTHII, ngày 29/09/2025 v/v cho phép sv thôi học</t>
  </si>
  <si>
    <t>Thôi học QĐ Số 11/QĐ-CĐPTTHII ngày 23/01/2025 V/V cho phép SV thôi học</t>
  </si>
  <si>
    <t xml:space="preserve">Phan Mỹ </t>
  </si>
  <si>
    <t xml:space="preserve">Lê Ấn Uy </t>
  </si>
  <si>
    <t>Long</t>
  </si>
  <si>
    <t xml:space="preserve">Võ Ngọc Thảo </t>
  </si>
  <si>
    <t>Thịnh</t>
  </si>
  <si>
    <t xml:space="preserve">Hồ Thị Yê </t>
  </si>
  <si>
    <t>Arim</t>
  </si>
  <si>
    <t>Ngô Hoàng</t>
  </si>
  <si>
    <t>Ân</t>
  </si>
  <si>
    <t>Đăng</t>
  </si>
  <si>
    <t xml:space="preserve">Phạm Văn </t>
  </si>
  <si>
    <t>Trung Tấn</t>
  </si>
  <si>
    <t>Diệp</t>
  </si>
  <si>
    <t>Phạm Trần Thanh</t>
  </si>
  <si>
    <t>Lê Thanh</t>
  </si>
  <si>
    <t>Nguyễn Thị Quỳnh</t>
  </si>
  <si>
    <t>Phạm Hương</t>
  </si>
  <si>
    <t>Vương Phạm Ngọc</t>
  </si>
  <si>
    <t>Nghiêm Hồng</t>
  </si>
  <si>
    <t xml:space="preserve">Danh Ngọc </t>
  </si>
  <si>
    <t>Hằng</t>
  </si>
  <si>
    <t>Bùi Huy</t>
  </si>
  <si>
    <t xml:space="preserve">Kha </t>
  </si>
  <si>
    <t>Khái</t>
  </si>
  <si>
    <t>Huỳnh Hữu</t>
  </si>
  <si>
    <t>Nguyễn Trần Gia</t>
  </si>
  <si>
    <t>Lê Đăng</t>
  </si>
  <si>
    <t>Khôi</t>
  </si>
  <si>
    <t>Lê Tấn</t>
  </si>
  <si>
    <t>Trương Thiết</t>
  </si>
  <si>
    <t>Trần Thị Bích</t>
  </si>
  <si>
    <t>Mai Hoàng</t>
  </si>
  <si>
    <t>Lăng Thanh</t>
  </si>
  <si>
    <t>Phạm Hải</t>
  </si>
  <si>
    <t>Lực</t>
  </si>
  <si>
    <t>Nguyễn Thị Trúc</t>
  </si>
  <si>
    <t>Nguyễn Ngọc Diệu</t>
  </si>
  <si>
    <t>Trịnh Thị Kiều</t>
  </si>
  <si>
    <t>Nguyễn Thị Trà</t>
  </si>
  <si>
    <t>Tạ Nguyễn Khánh</t>
  </si>
  <si>
    <t>Nguyễn Thảo</t>
  </si>
  <si>
    <t>Vũ Minh</t>
  </si>
  <si>
    <t>Huỳnh Như</t>
  </si>
  <si>
    <t>Trần Tuyết</t>
  </si>
  <si>
    <t>Trần Nguyễn Ngọc Quỳnh</t>
  </si>
  <si>
    <t>Nguyễn Lê Thiên</t>
  </si>
  <si>
    <t>Mai Yến</t>
  </si>
  <si>
    <t>Đỗ Minh</t>
  </si>
  <si>
    <t>Võ Nguyễn Như</t>
  </si>
  <si>
    <t xml:space="preserve">Trần Ngô Quốc </t>
  </si>
  <si>
    <t>Bùi Quốc</t>
  </si>
  <si>
    <t>Huỳnh Duy</t>
  </si>
  <si>
    <t>La Thị Hoàng Ngọc</t>
  </si>
  <si>
    <t>Hồ Định</t>
  </si>
  <si>
    <t>Đỗ Nhật</t>
  </si>
  <si>
    <t>Trần Nguyễn Đoan</t>
  </si>
  <si>
    <t>Tạ Vũ</t>
  </si>
  <si>
    <t>Tường</t>
  </si>
  <si>
    <t>Danh Duy</t>
  </si>
  <si>
    <t>Trần Thị Trúc</t>
  </si>
  <si>
    <t>Viên</t>
  </si>
  <si>
    <t>Vĩnh</t>
  </si>
  <si>
    <t>Lê Thị Tường</t>
  </si>
  <si>
    <t>Lư Minh Ý</t>
  </si>
  <si>
    <t>Nguyễn Nhật</t>
  </si>
  <si>
    <t xml:space="preserve">Trần Thị Mai </t>
  </si>
  <si>
    <t xml:space="preserve">Nguyễn Thuận </t>
  </si>
  <si>
    <t>Thiên</t>
  </si>
  <si>
    <t xml:space="preserve">Hoàng Quốc </t>
  </si>
  <si>
    <t xml:space="preserve">Trần Ngọc Minh </t>
  </si>
  <si>
    <t xml:space="preserve"> QĐ số 46/QĐ - CĐPTTHII  ngày 08/4/2025 VV cho phép sv thôi học</t>
  </si>
  <si>
    <t>Thôi học QĐ Số 06/QĐ-CĐPTTHII ngày 20/01/2025 V/V cho phép SV thôi học</t>
  </si>
  <si>
    <t xml:space="preserve">   Thôi học QĐ số 183/QĐ - CĐPTTHII  ngày 03/10/2024 VV cho phép sv thôi học</t>
  </si>
  <si>
    <t>LT</t>
  </si>
  <si>
    <t>KHOA KINH TẾ - TRUYỀN THÔNG</t>
  </si>
  <si>
    <t xml:space="preserve">Nguyễn Thị Ánh </t>
  </si>
  <si>
    <t xml:space="preserve">Đoàn Nguyễn Hồng </t>
  </si>
  <si>
    <t xml:space="preserve">Lê Thị </t>
  </si>
  <si>
    <t xml:space="preserve">Nguyễn Việt </t>
  </si>
  <si>
    <t>Nguyễn Thị Trường</t>
  </si>
  <si>
    <t xml:space="preserve">An </t>
  </si>
  <si>
    <t>Nguyễn Lê Kiều</t>
  </si>
  <si>
    <t>Hoàng Thị Mai</t>
  </si>
  <si>
    <t>Phan Quế</t>
  </si>
  <si>
    <t>Huỳnh Thảo</t>
  </si>
  <si>
    <t>Nguyễn Thị Đông</t>
  </si>
  <si>
    <t>Nguyễn Huỳnh Tiểu</t>
  </si>
  <si>
    <t>Bông</t>
  </si>
  <si>
    <t>Đinh Thị Kim</t>
  </si>
  <si>
    <t>Trương Khánh</t>
  </si>
  <si>
    <t>Võ Minh</t>
  </si>
  <si>
    <t>Trần Thị Diễm</t>
  </si>
  <si>
    <t>Dậu</t>
  </si>
  <si>
    <t>Liêng Thị Ngọc</t>
  </si>
  <si>
    <t>Đỗ Thị Trâm</t>
  </si>
  <si>
    <t>Lê Hậu</t>
  </si>
  <si>
    <t>Trần Hoàng Thùy</t>
  </si>
  <si>
    <t xml:space="preserve">Dương Nhật </t>
  </si>
  <si>
    <t>Trương Thị Thùy</t>
  </si>
  <si>
    <t>Lê Minh</t>
  </si>
  <si>
    <t>Nguyễn Thị Hương</t>
  </si>
  <si>
    <t xml:space="preserve">Hồ Thị Kim </t>
  </si>
  <si>
    <t>Lê Như</t>
  </si>
  <si>
    <t>Hảo</t>
  </si>
  <si>
    <t xml:space="preserve">Lê Kim </t>
  </si>
  <si>
    <t>Nguyễn Thị Ánh</t>
  </si>
  <si>
    <t>Nguyễn Trọng Thái</t>
  </si>
  <si>
    <t>Nguyễn Hải Ánh</t>
  </si>
  <si>
    <t>Trần Quốc</t>
  </si>
  <si>
    <t>Nguyễn Thị Nhật</t>
  </si>
  <si>
    <t>Nguyễn Hoàng Duy</t>
  </si>
  <si>
    <t>Nguyễn Ngọc Hoàn</t>
  </si>
  <si>
    <t>Kiều</t>
  </si>
  <si>
    <t>Liêm</t>
  </si>
  <si>
    <t>Tô Mai</t>
  </si>
  <si>
    <t>Võ Trúc</t>
  </si>
  <si>
    <t>Đinh Phạm Tuyết</t>
  </si>
  <si>
    <t>Lương Huệ</t>
  </si>
  <si>
    <t>Ngô Duy</t>
  </si>
  <si>
    <t>Trần Uyên</t>
  </si>
  <si>
    <t>Phạm Thị Trà</t>
  </si>
  <si>
    <t xml:space="preserve">Nguyễn Thị Kiều </t>
  </si>
  <si>
    <t>Lê Huỳnh Kim</t>
  </si>
  <si>
    <t>Hoàng Thị Kim</t>
  </si>
  <si>
    <t>Phan Cẩm</t>
  </si>
  <si>
    <t>Phạm Kim</t>
  </si>
  <si>
    <t>Đỗ Thị Bích</t>
  </si>
  <si>
    <t>Đoàn Ngọc Gia</t>
  </si>
  <si>
    <t>Nguyễn Kim</t>
  </si>
  <si>
    <t xml:space="preserve">Nguyễn Ngọc </t>
  </si>
  <si>
    <t>Nguyễn Hoàng Yến</t>
  </si>
  <si>
    <t>Bùi Thị Quyển</t>
  </si>
  <si>
    <t>Trần Thị Tuyết</t>
  </si>
  <si>
    <t>Dương Nguyễn Quỳnh</t>
  </si>
  <si>
    <t>Lê Thị Quỳnh</t>
  </si>
  <si>
    <t>Trần Thị Huỳnh</t>
  </si>
  <si>
    <t>Hồ Quỳnh</t>
  </si>
  <si>
    <t>Lý Huệ</t>
  </si>
  <si>
    <t>Nhứt</t>
  </si>
  <si>
    <t>Nguyễn Phan Đình</t>
  </si>
  <si>
    <t>Phụng</t>
  </si>
  <si>
    <t>Phan Thị Như</t>
  </si>
  <si>
    <t>Đoàn Nguyễn Như</t>
  </si>
  <si>
    <t>Tăng Mỹ</t>
  </si>
  <si>
    <t>San</t>
  </si>
  <si>
    <t>Quách Thị Tuyết</t>
  </si>
  <si>
    <t xml:space="preserve">Hồ Ngọc Thanh </t>
  </si>
  <si>
    <t>Trương Thị Thu</t>
  </si>
  <si>
    <t>Hoàng Ngọc Như</t>
  </si>
  <si>
    <t>Sơn Phu</t>
  </si>
  <si>
    <t>Huynh</t>
  </si>
  <si>
    <t>Võ Hoài</t>
  </si>
  <si>
    <t>Phan Lê Minh</t>
  </si>
  <si>
    <t>Nguyễn Mai Anh</t>
  </si>
  <si>
    <t>Mai Nguyễn Anh</t>
  </si>
  <si>
    <t>Lâm Thái Minh</t>
  </si>
  <si>
    <t>Dương Hà Mai</t>
  </si>
  <si>
    <t>Thuy</t>
  </si>
  <si>
    <t>Nguyễn Huỳnh Thủy</t>
  </si>
  <si>
    <t>Võ Thị Thủy</t>
  </si>
  <si>
    <t>Đào Duy Thị</t>
  </si>
  <si>
    <t>Tiền</t>
  </si>
  <si>
    <t>Trần Nguyễn Ngân</t>
  </si>
  <si>
    <t>Hà Thị Bích</t>
  </si>
  <si>
    <t xml:space="preserve">Nguyễn Lê Kim </t>
  </si>
  <si>
    <t>Trí</t>
  </si>
  <si>
    <t>Nguyễn Ngọc Kim</t>
  </si>
  <si>
    <t>Nguyễn Tấn</t>
  </si>
  <si>
    <t>Trọng</t>
  </si>
  <si>
    <t xml:space="preserve">Phạm Cao Uyên </t>
  </si>
  <si>
    <t>Hà Trần Hiền</t>
  </si>
  <si>
    <t xml:space="preserve">Phan Thị Mỹ </t>
  </si>
  <si>
    <t>Yên</t>
  </si>
  <si>
    <t>Nguyễn Ngọc Duy</t>
  </si>
  <si>
    <t>Nguyễn Hoàng Thúy</t>
  </si>
  <si>
    <t>Đặng Ngọc Phương</t>
  </si>
  <si>
    <t>Thôi Tố</t>
  </si>
  <si>
    <t xml:space="preserve"> Vân</t>
  </si>
  <si>
    <t>Trần Huỳnh Tường</t>
  </si>
  <si>
    <t>Quách Ngọc Khả</t>
  </si>
  <si>
    <t>Nguyễn Trần Khánh</t>
  </si>
  <si>
    <t>Phạm Nguyễn Như</t>
  </si>
  <si>
    <t>Phạm Thị</t>
  </si>
  <si>
    <t>Dương Quốc</t>
  </si>
  <si>
    <t>QĐ số 26/QĐ-CĐPTTH II, ngày 10/03/2025 vv xóa tên sinh viên khỏi danh sách lớp</t>
  </si>
  <si>
    <t>Thôi học QĐ số 161/QĐ-CĐPTTHII ngày 16/9/2024 vv cho phép sv thôi học</t>
  </si>
  <si>
    <t>LỚP PHÓ PHONG TRÀO</t>
  </si>
  <si>
    <t>THỦ QUỸ</t>
  </si>
  <si>
    <t>QĐ số 13/QĐ-CĐPTTH II, ngày 12/02/2025 vv cho phép sv thôi học</t>
  </si>
  <si>
    <t>Thôi học QĐ số 225/QĐ-CĐPTTHII ngày 25/11/2024 vv cho phép sv thôi học</t>
  </si>
  <si>
    <t>Lê Du Phương</t>
  </si>
  <si>
    <t>Phạm Ngọc Minh</t>
  </si>
  <si>
    <t>Nguyễn Trang Vy</t>
  </si>
  <si>
    <t>Lưu Thị Vân</t>
  </si>
  <si>
    <t>Đoàn Thị Ngọc</t>
  </si>
  <si>
    <t>Ngô Thanh</t>
  </si>
  <si>
    <t>Bằng</t>
  </si>
  <si>
    <t>Lê Hoàng</t>
  </si>
  <si>
    <t>Nguyễn Ngọc Như</t>
  </si>
  <si>
    <t>Điểu</t>
  </si>
  <si>
    <t>Đào Thị Mỹ</t>
  </si>
  <si>
    <t>Chiêu</t>
  </si>
  <si>
    <t>Hồ Thành</t>
  </si>
  <si>
    <t>Trầm Thị</t>
  </si>
  <si>
    <t>Diễn</t>
  </si>
  <si>
    <t>Trần</t>
  </si>
  <si>
    <t>Lâm Văn</t>
  </si>
  <si>
    <t>Duẩn</t>
  </si>
  <si>
    <t>Bạch Thị Kim</t>
  </si>
  <si>
    <t>Được</t>
  </si>
  <si>
    <t>Phạm Hữu</t>
  </si>
  <si>
    <t>Lưu Ngọc Phương</t>
  </si>
  <si>
    <t>Dương Hương</t>
  </si>
  <si>
    <t>Đỗ Nguyễn Quỳnh</t>
  </si>
  <si>
    <t>Trần Phan Khánh</t>
  </si>
  <si>
    <t>Lê Thị</t>
  </si>
  <si>
    <t>Hóa</t>
  </si>
  <si>
    <t>Đinh Huy</t>
  </si>
  <si>
    <t>Trần Lê Thanh</t>
  </si>
  <si>
    <t>Lâm Hồng Thanh</t>
  </si>
  <si>
    <t>Hường</t>
  </si>
  <si>
    <t>Phan</t>
  </si>
  <si>
    <t xml:space="preserve">Huy </t>
  </si>
  <si>
    <t>Đồng Thị Lệ</t>
  </si>
  <si>
    <t>Huỳnh Tuấn</t>
  </si>
  <si>
    <t>Võ Thị Hồng</t>
  </si>
  <si>
    <t>Khoan</t>
  </si>
  <si>
    <t>Trần Lâm</t>
  </si>
  <si>
    <t>Võ Đinh</t>
  </si>
  <si>
    <t>Lăng</t>
  </si>
  <si>
    <t>Nguyễn Thị Hải</t>
  </si>
  <si>
    <t>Phạm Thị Lưu</t>
  </si>
  <si>
    <t>Luyến</t>
  </si>
  <si>
    <t>Đoàn Lê Xuân</t>
  </si>
  <si>
    <t>Nguyễn Kiều</t>
  </si>
  <si>
    <t xml:space="preserve">Mi </t>
  </si>
  <si>
    <t>Phan Thị Diễm</t>
  </si>
  <si>
    <t>Huỳnh Trà</t>
  </si>
  <si>
    <t>Nguyễn Lê Trà</t>
  </si>
  <si>
    <t>Phạm Thị Thúy</t>
  </si>
  <si>
    <t>Đỗ Đặng Kim</t>
  </si>
  <si>
    <t>Châu Tuyết</t>
  </si>
  <si>
    <t>Nguyễn Vũ Thị Bảo</t>
  </si>
  <si>
    <t>Phan Thị Hồng</t>
  </si>
  <si>
    <t>Trương Thế</t>
  </si>
  <si>
    <t xml:space="preserve">Huỳnh Thị Ái </t>
  </si>
  <si>
    <t>Phan Thị Tuyết</t>
  </si>
  <si>
    <t>Nguyễn Thị Yến</t>
  </si>
  <si>
    <t>Huỳnh Linh</t>
  </si>
  <si>
    <t xml:space="preserve">Nguyễn Thị </t>
  </si>
  <si>
    <t>Thái Thị Kim</t>
  </si>
  <si>
    <t>Oanh</t>
  </si>
  <si>
    <t>Huỳnh Lan</t>
  </si>
  <si>
    <t>Lê Thị Khánh</t>
  </si>
  <si>
    <t xml:space="preserve">Nguyễn Phước </t>
  </si>
  <si>
    <t>Đặng Thanh</t>
  </si>
  <si>
    <t>Sự</t>
  </si>
  <si>
    <t>Đoàn Thanh</t>
  </si>
  <si>
    <t>Lý Thị Ngọc</t>
  </si>
  <si>
    <t>Lê Trần Chí</t>
  </si>
  <si>
    <t>Hà Thanh</t>
  </si>
  <si>
    <t>Lê Phương</t>
  </si>
  <si>
    <t>Huỳnh Thị</t>
  </si>
  <si>
    <t>Nguyễn Ngọc Quỳnh</t>
  </si>
  <si>
    <t xml:space="preserve">Hoàng Vy </t>
  </si>
  <si>
    <t>Ao Thiên</t>
  </si>
  <si>
    <t xml:space="preserve">Nguyễn Quỳnh </t>
  </si>
  <si>
    <t>Liêu Minh</t>
  </si>
  <si>
    <t>La Thị Bảo</t>
  </si>
  <si>
    <t>Nguyễn Thị Hoài</t>
  </si>
  <si>
    <t>Nguyễn Thanh Gia</t>
  </si>
  <si>
    <t>Thuyên</t>
  </si>
  <si>
    <t>Đinh Thị Thủy</t>
  </si>
  <si>
    <t>Lữ Thị Bảo</t>
  </si>
  <si>
    <t>Trần Thị Quỳnh</t>
  </si>
  <si>
    <t>La Thị Bích</t>
  </si>
  <si>
    <t>Phan Thị Thùy</t>
  </si>
  <si>
    <t xml:space="preserve">Nguyễn Thị Ngọc </t>
  </si>
  <si>
    <t>Nguyễn Hữu</t>
  </si>
  <si>
    <t>Đinh Kim</t>
  </si>
  <si>
    <t>Trình</t>
  </si>
  <si>
    <t>Huỳnh Chí</t>
  </si>
  <si>
    <t>Lý Thị Hồng</t>
  </si>
  <si>
    <t xml:space="preserve">Võ Lê Minh </t>
  </si>
  <si>
    <t>Truyền</t>
  </si>
  <si>
    <t>Huỳnh Hồng Cẩm</t>
  </si>
  <si>
    <t>Phạm Ngọc Phương</t>
  </si>
  <si>
    <t>Nguyễn Hoàng Phương</t>
  </si>
  <si>
    <t>Phạm Mỹ</t>
  </si>
  <si>
    <t>Nguyễn Ngọc Cẩm</t>
  </si>
  <si>
    <t>Nguyễn Lê Thúy</t>
  </si>
  <si>
    <t>Lê Triệu</t>
  </si>
  <si>
    <t>Huỳnh Ngọc Tường</t>
  </si>
  <si>
    <t>Ngô Thị Yến</t>
  </si>
  <si>
    <t>Trịnh Đoan</t>
  </si>
  <si>
    <t>Phạm Thị Hải</t>
  </si>
  <si>
    <t>Sv Thôi học QĐ Số 101/QĐ-CĐPTTHII, ngày 13/6/2025 v/v cho phép sv thôi học</t>
  </si>
  <si>
    <t>QĐ số 26/QĐ-CĐPTTHII, Ngày 10/03/2025, vv xóa tên sv khỏi DS lớp.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</si>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</sst>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\)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6"/>
      <color theme="1"/>
      <name val="Times New Roman"/>
      <family val="1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4" fillId="3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0" borderId="4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left" wrapText="1"/>
    </xf>
    <xf numFmtId="0" fontId="24" fillId="3" borderId="1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textRotation="90" wrapText="1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textRotation="90" wrapText="1"/>
    </xf>
    <xf numFmtId="0" fontId="2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textRotation="90" wrapText="1"/>
    </xf>
    <xf numFmtId="164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textRotation="90" wrapText="1"/>
    </xf>
    <xf numFmtId="0" fontId="14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wrapText="1"/>
    </xf>
    <xf numFmtId="0" fontId="24" fillId="3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wrapText="1"/>
    </xf>
    <xf numFmtId="0" fontId="24" fillId="2" borderId="4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4" fillId="0" borderId="4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0" fontId="24" fillId="3" borderId="1" xfId="0" applyFont="1" applyFill="1" applyBorder="1" applyAlignment="1">
      <alignment wrapText="1"/>
    </xf>
    <xf numFmtId="0" fontId="15" fillId="2" borderId="3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top" wrapText="1"/>
    </xf>
    <xf numFmtId="0" fontId="24" fillId="3" borderId="4" xfId="0" applyFont="1" applyFill="1" applyBorder="1" applyAlignment="1">
      <alignment wrapText="1"/>
    </xf>
    <xf numFmtId="0" fontId="24" fillId="0" borderId="12" xfId="0" applyFont="1" applyFill="1" applyBorder="1" applyAlignment="1">
      <alignment wrapText="1"/>
    </xf>
    <xf numFmtId="0" fontId="24" fillId="0" borderId="1" xfId="0" applyFont="1" applyFill="1" applyBorder="1" applyAlignment="1">
      <alignment vertical="top" wrapText="1"/>
    </xf>
    <xf numFmtId="0" fontId="24" fillId="2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25" fillId="3" borderId="1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wrapText="1"/>
    </xf>
    <xf numFmtId="164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textRotation="90"/>
    </xf>
    <xf numFmtId="0" fontId="16" fillId="0" borderId="1" xfId="0" applyFont="1" applyFill="1" applyBorder="1" applyAlignment="1">
      <alignment horizontal="center" textRotation="90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27" fillId="0" borderId="1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2"/>
  <sheetViews>
    <sheetView topLeftCell="A85" zoomScale="98" zoomScaleNormal="98" workbookViewId="0">
      <selection activeCell="D90" sqref="D90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24" customWidth="1"/>
    <col min="4" max="4" width="9.140625" style="24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92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2" t="s">
        <v>13</v>
      </c>
      <c r="H6" s="42" t="s">
        <v>14</v>
      </c>
      <c r="I6" s="42" t="s">
        <v>15</v>
      </c>
      <c r="J6" s="45" t="s">
        <v>16</v>
      </c>
      <c r="K6" s="45" t="s">
        <v>17</v>
      </c>
      <c r="L6" s="45" t="s">
        <v>176</v>
      </c>
      <c r="M6" s="136"/>
      <c r="N6" s="42" t="s">
        <v>177</v>
      </c>
      <c r="O6" s="42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39">
        <v>1</v>
      </c>
      <c r="B7" s="39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28">
        <v>2410010001</v>
      </c>
      <c r="C8" s="59" t="s">
        <v>93</v>
      </c>
      <c r="D8" s="60" t="s">
        <v>30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39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30" t="s">
        <v>170</v>
      </c>
    </row>
    <row r="9" spans="1:23" s="3" customFormat="1" ht="26.25" customHeight="1">
      <c r="A9" s="16">
        <v>2</v>
      </c>
      <c r="B9" s="28">
        <v>2410010002</v>
      </c>
      <c r="C9" s="57" t="s">
        <v>94</v>
      </c>
      <c r="D9" s="61" t="s">
        <v>74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30" t="s">
        <v>185</v>
      </c>
    </row>
    <row r="10" spans="1:23" s="3" customFormat="1" ht="26.25" customHeight="1">
      <c r="A10" s="16">
        <v>3</v>
      </c>
      <c r="B10" s="28">
        <v>2410010003</v>
      </c>
      <c r="C10" s="57" t="s">
        <v>95</v>
      </c>
      <c r="D10" s="61" t="s">
        <v>76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30" t="s">
        <v>170</v>
      </c>
    </row>
    <row r="11" spans="1:23" s="3" customFormat="1" ht="26.25" customHeight="1">
      <c r="A11" s="16">
        <v>4</v>
      </c>
      <c r="B11" s="16">
        <v>2410010004</v>
      </c>
      <c r="C11" s="52" t="s">
        <v>96</v>
      </c>
      <c r="D11" s="62" t="s">
        <v>28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31"/>
    </row>
    <row r="12" spans="1:23" s="3" customFormat="1" ht="26.25" customHeight="1">
      <c r="A12" s="16">
        <v>5</v>
      </c>
      <c r="B12" s="17">
        <v>2410010005</v>
      </c>
      <c r="C12" s="55" t="s">
        <v>68</v>
      </c>
      <c r="D12" s="63" t="s">
        <v>44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32" t="s">
        <v>171</v>
      </c>
    </row>
    <row r="13" spans="1:23" s="3" customFormat="1" ht="26.25" customHeight="1">
      <c r="A13" s="16">
        <v>6</v>
      </c>
      <c r="B13" s="16">
        <v>2410010006</v>
      </c>
      <c r="C13" s="52" t="s">
        <v>97</v>
      </c>
      <c r="D13" s="62" t="s">
        <v>30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31"/>
    </row>
    <row r="14" spans="1:23" s="3" customFormat="1" ht="26.25" customHeight="1">
      <c r="A14" s="16">
        <v>7</v>
      </c>
      <c r="B14" s="28">
        <v>2410010007</v>
      </c>
      <c r="C14" s="57" t="s">
        <v>98</v>
      </c>
      <c r="D14" s="61" t="s">
        <v>43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30" t="s">
        <v>170</v>
      </c>
    </row>
    <row r="15" spans="1:23" s="3" customFormat="1" ht="26.25" customHeight="1">
      <c r="A15" s="16">
        <v>8</v>
      </c>
      <c r="B15" s="16">
        <v>2410010008</v>
      </c>
      <c r="C15" s="52" t="s">
        <v>87</v>
      </c>
      <c r="D15" s="64" t="s">
        <v>73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31"/>
    </row>
    <row r="16" spans="1:23" s="3" customFormat="1" ht="26.25" customHeight="1">
      <c r="A16" s="16">
        <v>9</v>
      </c>
      <c r="B16" s="16">
        <v>2410010009</v>
      </c>
      <c r="C16" s="52" t="s">
        <v>99</v>
      </c>
      <c r="D16" s="65" t="s">
        <v>71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33"/>
    </row>
    <row r="17" spans="1:23" s="3" customFormat="1" ht="26.25" customHeight="1">
      <c r="A17" s="16">
        <v>10</v>
      </c>
      <c r="B17" s="16">
        <v>2410010010</v>
      </c>
      <c r="C17" s="52" t="s">
        <v>100</v>
      </c>
      <c r="D17" s="65" t="s">
        <v>35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31"/>
    </row>
    <row r="18" spans="1:23" s="3" customFormat="1" ht="26.25" customHeight="1">
      <c r="A18" s="16">
        <v>11</v>
      </c>
      <c r="B18" s="16">
        <v>2410010011</v>
      </c>
      <c r="C18" s="52" t="s">
        <v>101</v>
      </c>
      <c r="D18" s="53" t="s">
        <v>65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31"/>
    </row>
    <row r="19" spans="1:23" s="3" customFormat="1" ht="26.25" customHeight="1">
      <c r="A19" s="16">
        <v>12</v>
      </c>
      <c r="B19" s="16">
        <v>2410010012</v>
      </c>
      <c r="C19" s="52" t="s">
        <v>102</v>
      </c>
      <c r="D19" s="62" t="s">
        <v>19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33"/>
    </row>
    <row r="20" spans="1:23" s="3" customFormat="1" ht="26.25" customHeight="1">
      <c r="A20" s="16">
        <v>13</v>
      </c>
      <c r="B20" s="16">
        <v>2410010013</v>
      </c>
      <c r="C20" s="50" t="s">
        <v>78</v>
      </c>
      <c r="D20" s="51" t="s">
        <v>57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31"/>
    </row>
    <row r="21" spans="1:23" s="3" customFormat="1" ht="26.25" customHeight="1">
      <c r="A21" s="16">
        <v>14</v>
      </c>
      <c r="B21" s="16">
        <v>2410010014</v>
      </c>
      <c r="C21" s="52" t="s">
        <v>103</v>
      </c>
      <c r="D21" s="62" t="s">
        <v>31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31"/>
    </row>
    <row r="22" spans="1:23" s="3" customFormat="1" ht="26.25" customHeight="1">
      <c r="A22" s="16">
        <v>15</v>
      </c>
      <c r="B22" s="16">
        <v>2410010015</v>
      </c>
      <c r="C22" s="50" t="s">
        <v>104</v>
      </c>
      <c r="D22" s="51" t="s">
        <v>32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31"/>
    </row>
    <row r="23" spans="1:23" s="3" customFormat="1" ht="26.25" customHeight="1">
      <c r="A23" s="16">
        <v>16</v>
      </c>
      <c r="B23" s="28">
        <v>2410010016</v>
      </c>
      <c r="C23" s="57" t="s">
        <v>105</v>
      </c>
      <c r="D23" s="61" t="s">
        <v>58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30" t="s">
        <v>185</v>
      </c>
    </row>
    <row r="24" spans="1:23" s="3" customFormat="1" ht="26.25" customHeight="1">
      <c r="A24" s="16">
        <v>17</v>
      </c>
      <c r="B24" s="16">
        <v>2410010017</v>
      </c>
      <c r="C24" s="50" t="s">
        <v>106</v>
      </c>
      <c r="D24" s="54" t="s">
        <v>83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33"/>
    </row>
    <row r="25" spans="1:23" s="3" customFormat="1" ht="26.25" customHeight="1">
      <c r="A25" s="16">
        <v>18</v>
      </c>
      <c r="B25" s="28">
        <v>2410010018</v>
      </c>
      <c r="C25" s="57" t="s">
        <v>107</v>
      </c>
      <c r="D25" s="58" t="s">
        <v>84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34" t="s">
        <v>170</v>
      </c>
    </row>
    <row r="26" spans="1:23" s="3" customFormat="1" ht="26.25" customHeight="1">
      <c r="A26" s="16">
        <v>19</v>
      </c>
      <c r="B26" s="16">
        <v>2410010019</v>
      </c>
      <c r="C26" s="52" t="s">
        <v>108</v>
      </c>
      <c r="D26" s="53" t="s">
        <v>34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31"/>
    </row>
    <row r="27" spans="1:23" s="3" customFormat="1" ht="26.25" customHeight="1">
      <c r="A27" s="16">
        <v>20</v>
      </c>
      <c r="B27" s="16">
        <v>2410010020</v>
      </c>
      <c r="C27" s="50" t="s">
        <v>109</v>
      </c>
      <c r="D27" s="54" t="s">
        <v>110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31"/>
    </row>
    <row r="28" spans="1:23" s="3" customFormat="1" ht="26.25" customHeight="1">
      <c r="A28" s="16">
        <v>21</v>
      </c>
      <c r="B28" s="16">
        <v>2410010021</v>
      </c>
      <c r="C28" s="50" t="s">
        <v>111</v>
      </c>
      <c r="D28" s="54" t="s">
        <v>33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31"/>
    </row>
    <row r="29" spans="1:23" s="3" customFormat="1" ht="26.25" customHeight="1">
      <c r="A29" s="16">
        <v>22</v>
      </c>
      <c r="B29" s="16">
        <v>2410010022</v>
      </c>
      <c r="C29" s="50" t="s">
        <v>112</v>
      </c>
      <c r="D29" s="54" t="s">
        <v>33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31"/>
    </row>
    <row r="30" spans="1:23" s="3" customFormat="1" ht="26.25" customHeight="1">
      <c r="A30" s="16">
        <v>23</v>
      </c>
      <c r="B30" s="16">
        <v>2410010023</v>
      </c>
      <c r="C30" s="50" t="s">
        <v>69</v>
      </c>
      <c r="D30" s="54" t="s">
        <v>113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31"/>
    </row>
    <row r="31" spans="1:23" s="3" customFormat="1" ht="26.25" customHeight="1">
      <c r="A31" s="16">
        <v>24</v>
      </c>
      <c r="B31" s="16">
        <v>2410010024</v>
      </c>
      <c r="C31" s="52" t="s">
        <v>114</v>
      </c>
      <c r="D31" s="53" t="s">
        <v>36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31"/>
    </row>
    <row r="32" spans="1:23" s="3" customFormat="1" ht="26.25" customHeight="1">
      <c r="A32" s="16">
        <v>25</v>
      </c>
      <c r="B32" s="16">
        <v>2410010025</v>
      </c>
      <c r="C32" s="50" t="s">
        <v>61</v>
      </c>
      <c r="D32" s="54" t="s">
        <v>70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31"/>
    </row>
    <row r="33" spans="1:23" s="3" customFormat="1" ht="26.25" customHeight="1">
      <c r="A33" s="16">
        <v>26</v>
      </c>
      <c r="B33" s="16">
        <v>2410010026</v>
      </c>
      <c r="C33" s="52" t="s">
        <v>115</v>
      </c>
      <c r="D33" s="53" t="s">
        <v>116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31"/>
    </row>
    <row r="34" spans="1:23" s="3" customFormat="1" ht="26.25" customHeight="1">
      <c r="A34" s="16">
        <v>27</v>
      </c>
      <c r="B34" s="16">
        <v>2410010027</v>
      </c>
      <c r="C34" s="52" t="s">
        <v>117</v>
      </c>
      <c r="D34" s="53" t="s">
        <v>38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35"/>
    </row>
    <row r="35" spans="1:23" s="3" customFormat="1" ht="26.25" customHeight="1">
      <c r="A35" s="16">
        <v>28</v>
      </c>
      <c r="B35" s="16">
        <v>2410010028</v>
      </c>
      <c r="C35" s="50" t="s">
        <v>69</v>
      </c>
      <c r="D35" s="54" t="s">
        <v>37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33"/>
    </row>
    <row r="36" spans="1:23" s="3" customFormat="1" ht="26.25" customHeight="1">
      <c r="A36" s="16">
        <v>29</v>
      </c>
      <c r="B36" s="16">
        <v>2410010029</v>
      </c>
      <c r="C36" s="50" t="s">
        <v>48</v>
      </c>
      <c r="D36" s="54" t="s">
        <v>37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31"/>
    </row>
    <row r="37" spans="1:23" s="3" customFormat="1" ht="26.25" customHeight="1">
      <c r="A37" s="16">
        <v>30</v>
      </c>
      <c r="B37" s="16">
        <v>2410010030</v>
      </c>
      <c r="C37" s="50" t="s">
        <v>118</v>
      </c>
      <c r="D37" s="54" t="s">
        <v>27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31"/>
    </row>
    <row r="38" spans="1:23" s="3" customFormat="1" ht="26.25" customHeight="1">
      <c r="A38" s="16">
        <v>31</v>
      </c>
      <c r="B38" s="16">
        <v>2410010031</v>
      </c>
      <c r="C38" s="50" t="s">
        <v>81</v>
      </c>
      <c r="D38" s="54" t="s">
        <v>22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33"/>
    </row>
    <row r="39" spans="1:23" s="3" customFormat="1" ht="26.25" customHeight="1">
      <c r="A39" s="16">
        <v>32</v>
      </c>
      <c r="B39" s="16">
        <v>2410010032</v>
      </c>
      <c r="C39" s="50" t="s">
        <v>119</v>
      </c>
      <c r="D39" s="54" t="s">
        <v>22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31"/>
    </row>
    <row r="40" spans="1:23" s="3" customFormat="1" ht="26.25" customHeight="1">
      <c r="A40" s="16">
        <v>33</v>
      </c>
      <c r="B40" s="16">
        <v>2410010033</v>
      </c>
      <c r="C40" s="50" t="s">
        <v>120</v>
      </c>
      <c r="D40" s="54" t="s">
        <v>121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71" si="4">SUM(F40:Q40)</f>
        <v>0</v>
      </c>
      <c r="T40" s="8" t="str">
        <f t="shared" ref="T40:T71" si="5">IF(S40&gt;=90,"Xuất sắc",IF(S40&gt;=80,"Tốt",IF(S40&gt;=70,"Khá",IF(S40&gt;=50,"TB","Yếu"))))</f>
        <v>Yếu</v>
      </c>
      <c r="U40" s="1"/>
      <c r="V40" s="2" t="str">
        <f t="shared" si="3"/>
        <v>Yếu</v>
      </c>
      <c r="W40" s="31"/>
    </row>
    <row r="41" spans="1:23" s="3" customFormat="1" ht="26.25" customHeight="1">
      <c r="A41" s="16">
        <v>34</v>
      </c>
      <c r="B41" s="16">
        <v>2410010034</v>
      </c>
      <c r="C41" s="50" t="s">
        <v>77</v>
      </c>
      <c r="D41" s="54" t="s">
        <v>122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5"/>
        <v>Yếu</v>
      </c>
      <c r="U41" s="1"/>
      <c r="V41" s="2" t="str">
        <f t="shared" si="3"/>
        <v>Yếu</v>
      </c>
      <c r="W41" s="31"/>
    </row>
    <row r="42" spans="1:23" s="3" customFormat="1" ht="26.25" customHeight="1">
      <c r="A42" s="16">
        <v>35</v>
      </c>
      <c r="B42" s="16">
        <v>2410010035</v>
      </c>
      <c r="C42" s="50" t="s">
        <v>67</v>
      </c>
      <c r="D42" s="54" t="s">
        <v>39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5"/>
        <v>Yếu</v>
      </c>
      <c r="U42" s="1"/>
      <c r="V42" s="2" t="str">
        <f t="shared" si="3"/>
        <v>Yếu</v>
      </c>
      <c r="W42" s="31"/>
    </row>
    <row r="43" spans="1:23" s="3" customFormat="1" ht="26.25" customHeight="1">
      <c r="A43" s="16">
        <v>36</v>
      </c>
      <c r="B43" s="16">
        <v>2410010036</v>
      </c>
      <c r="C43" s="52" t="s">
        <v>123</v>
      </c>
      <c r="D43" s="53" t="s">
        <v>40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5"/>
        <v>Yếu</v>
      </c>
      <c r="U43" s="1"/>
      <c r="V43" s="2" t="str">
        <f t="shared" si="3"/>
        <v>Yếu</v>
      </c>
      <c r="W43" s="31"/>
    </row>
    <row r="44" spans="1:23" s="3" customFormat="1" ht="26.25" customHeight="1">
      <c r="A44" s="16">
        <v>37</v>
      </c>
      <c r="B44" s="16">
        <v>2410010037</v>
      </c>
      <c r="C44" s="50" t="s">
        <v>124</v>
      </c>
      <c r="D44" s="54" t="s">
        <v>41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5"/>
        <v>Yếu</v>
      </c>
      <c r="U44" s="1"/>
      <c r="V44" s="2" t="str">
        <f t="shared" si="3"/>
        <v>Yếu</v>
      </c>
      <c r="W44" s="31"/>
    </row>
    <row r="45" spans="1:23" s="3" customFormat="1" ht="26.25" customHeight="1">
      <c r="A45" s="16">
        <v>38</v>
      </c>
      <c r="B45" s="28">
        <v>2410010038</v>
      </c>
      <c r="C45" s="57" t="s">
        <v>125</v>
      </c>
      <c r="D45" s="58" t="s">
        <v>126</v>
      </c>
      <c r="E45" s="19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5"/>
        <v>Yếu</v>
      </c>
      <c r="U45" s="1"/>
      <c r="V45" s="2" t="str">
        <f t="shared" si="3"/>
        <v>Yếu</v>
      </c>
      <c r="W45" s="30" t="s">
        <v>185</v>
      </c>
    </row>
    <row r="46" spans="1:23" s="3" customFormat="1" ht="26.25" customHeight="1">
      <c r="A46" s="16">
        <v>39</v>
      </c>
      <c r="B46" s="16">
        <v>2410010039</v>
      </c>
      <c r="C46" s="50" t="s">
        <v>127</v>
      </c>
      <c r="D46" s="54" t="s">
        <v>25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5"/>
        <v>Yếu</v>
      </c>
      <c r="U46" s="1"/>
      <c r="V46" s="2" t="str">
        <f t="shared" si="3"/>
        <v>Yếu</v>
      </c>
      <c r="W46" s="31"/>
    </row>
    <row r="47" spans="1:23" s="3" customFormat="1" ht="26.25" customHeight="1">
      <c r="A47" s="16">
        <v>40</v>
      </c>
      <c r="B47" s="16">
        <v>2410010040</v>
      </c>
      <c r="C47" s="52" t="s">
        <v>128</v>
      </c>
      <c r="D47" s="53" t="s">
        <v>25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5"/>
        <v>Yếu</v>
      </c>
      <c r="U47" s="1"/>
      <c r="V47" s="2" t="str">
        <f t="shared" si="3"/>
        <v>Yếu</v>
      </c>
      <c r="W47" s="31"/>
    </row>
    <row r="48" spans="1:23" s="3" customFormat="1" ht="26.25" customHeight="1">
      <c r="A48" s="16">
        <v>41</v>
      </c>
      <c r="B48" s="16">
        <v>2410010041</v>
      </c>
      <c r="C48" s="50" t="s">
        <v>59</v>
      </c>
      <c r="D48" s="54" t="s">
        <v>20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5"/>
        <v>Yếu</v>
      </c>
      <c r="U48" s="1"/>
      <c r="V48" s="2" t="str">
        <f t="shared" si="3"/>
        <v>Yếu</v>
      </c>
      <c r="W48" s="31"/>
    </row>
    <row r="49" spans="1:23" s="3" customFormat="1" ht="26.25" customHeight="1">
      <c r="A49" s="16">
        <v>42</v>
      </c>
      <c r="B49" s="16">
        <v>2410010042</v>
      </c>
      <c r="C49" s="50" t="s">
        <v>129</v>
      </c>
      <c r="D49" s="54" t="s">
        <v>42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5"/>
        <v>Yếu</v>
      </c>
      <c r="U49" s="1"/>
      <c r="V49" s="2" t="str">
        <f t="shared" si="3"/>
        <v>Yếu</v>
      </c>
      <c r="W49" s="31"/>
    </row>
    <row r="50" spans="1:23" s="3" customFormat="1" ht="26.25" customHeight="1">
      <c r="A50" s="16">
        <v>43</v>
      </c>
      <c r="B50" s="16">
        <v>2410010043</v>
      </c>
      <c r="C50" s="50" t="s">
        <v>130</v>
      </c>
      <c r="D50" s="54" t="s">
        <v>62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5"/>
        <v>Yếu</v>
      </c>
      <c r="U50" s="1"/>
      <c r="V50" s="2" t="str">
        <f t="shared" si="3"/>
        <v>Yếu</v>
      </c>
      <c r="W50" s="31"/>
    </row>
    <row r="51" spans="1:23" s="3" customFormat="1" ht="26.25" customHeight="1">
      <c r="A51" s="16">
        <v>44</v>
      </c>
      <c r="B51" s="16">
        <v>2410010044</v>
      </c>
      <c r="C51" s="50" t="s">
        <v>131</v>
      </c>
      <c r="D51" s="54" t="s">
        <v>54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5"/>
        <v>Yếu</v>
      </c>
      <c r="U51" s="1"/>
      <c r="V51" s="2" t="str">
        <f t="shared" si="3"/>
        <v>Yếu</v>
      </c>
      <c r="W51" s="31"/>
    </row>
    <row r="52" spans="1:23" s="3" customFormat="1" ht="26.25" customHeight="1">
      <c r="A52" s="16">
        <v>45</v>
      </c>
      <c r="B52" s="16">
        <v>2410010045</v>
      </c>
      <c r="C52" s="52" t="s">
        <v>132</v>
      </c>
      <c r="D52" s="53" t="s">
        <v>30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5"/>
        <v>Yếu</v>
      </c>
      <c r="U52" s="1"/>
      <c r="V52" s="2" t="str">
        <f t="shared" si="3"/>
        <v>Yếu</v>
      </c>
      <c r="W52" s="31"/>
    </row>
    <row r="53" spans="1:23" s="3" customFormat="1" ht="26.25" customHeight="1">
      <c r="A53" s="16">
        <v>46</v>
      </c>
      <c r="B53" s="16">
        <v>2410010046</v>
      </c>
      <c r="C53" s="50" t="s">
        <v>133</v>
      </c>
      <c r="D53" s="54" t="s">
        <v>30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5"/>
        <v>Yếu</v>
      </c>
      <c r="U53" s="1"/>
      <c r="V53" s="2" t="str">
        <f t="shared" si="3"/>
        <v>Yếu</v>
      </c>
      <c r="W53" s="31"/>
    </row>
    <row r="54" spans="1:23" s="3" customFormat="1" ht="26.25" customHeight="1">
      <c r="A54" s="16">
        <v>47</v>
      </c>
      <c r="B54" s="16">
        <v>2410010047</v>
      </c>
      <c r="C54" s="50" t="s">
        <v>134</v>
      </c>
      <c r="D54" s="54" t="s">
        <v>30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5"/>
        <v>Yếu</v>
      </c>
      <c r="U54" s="1"/>
      <c r="V54" s="2" t="str">
        <f t="shared" si="3"/>
        <v>Yếu</v>
      </c>
      <c r="W54" s="31"/>
    </row>
    <row r="55" spans="1:23" s="3" customFormat="1" ht="26.25" customHeight="1">
      <c r="A55" s="16">
        <v>48</v>
      </c>
      <c r="B55" s="16">
        <v>2410010048</v>
      </c>
      <c r="C55" s="50" t="s">
        <v>135</v>
      </c>
      <c r="D55" s="54" t="s">
        <v>43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5"/>
        <v>Yếu</v>
      </c>
      <c r="U55" s="1"/>
      <c r="V55" s="2" t="str">
        <f t="shared" si="3"/>
        <v>Yếu</v>
      </c>
      <c r="W55" s="31"/>
    </row>
    <row r="56" spans="1:23" s="3" customFormat="1" ht="26.25" customHeight="1">
      <c r="A56" s="16">
        <v>49</v>
      </c>
      <c r="B56" s="16">
        <v>2410010049</v>
      </c>
      <c r="C56" s="50" t="s">
        <v>136</v>
      </c>
      <c r="D56" s="54" t="s">
        <v>72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5"/>
        <v>Yếu</v>
      </c>
      <c r="U56" s="1"/>
      <c r="V56" s="2" t="str">
        <f t="shared" si="3"/>
        <v>Yếu</v>
      </c>
      <c r="W56" s="31"/>
    </row>
    <row r="57" spans="1:23" s="3" customFormat="1" ht="26.25" customHeight="1">
      <c r="A57" s="16">
        <v>50</v>
      </c>
      <c r="B57" s="28">
        <v>2410010050</v>
      </c>
      <c r="C57" s="57" t="s">
        <v>137</v>
      </c>
      <c r="D57" s="58" t="s">
        <v>72</v>
      </c>
      <c r="E57" s="19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5"/>
        <v>Yếu</v>
      </c>
      <c r="U57" s="1"/>
      <c r="V57" s="2" t="str">
        <f t="shared" si="3"/>
        <v>Yếu</v>
      </c>
      <c r="W57" s="36" t="s">
        <v>172</v>
      </c>
    </row>
    <row r="58" spans="1:23" s="3" customFormat="1" ht="26.25" customHeight="1">
      <c r="A58" s="16">
        <v>51</v>
      </c>
      <c r="B58" s="16">
        <v>2410010051</v>
      </c>
      <c r="C58" s="50" t="s">
        <v>138</v>
      </c>
      <c r="D58" s="54" t="s">
        <v>72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5"/>
        <v>Yếu</v>
      </c>
      <c r="U58" s="1"/>
      <c r="V58" s="2" t="str">
        <f t="shared" si="3"/>
        <v>Yếu</v>
      </c>
      <c r="W58" s="31"/>
    </row>
    <row r="59" spans="1:23" s="3" customFormat="1" ht="26.25" customHeight="1">
      <c r="A59" s="16">
        <v>52</v>
      </c>
      <c r="B59" s="16">
        <v>2410010052</v>
      </c>
      <c r="C59" s="50" t="s">
        <v>139</v>
      </c>
      <c r="D59" s="54" t="s">
        <v>18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5"/>
        <v>Yếu</v>
      </c>
      <c r="U59" s="1"/>
      <c r="V59" s="2" t="str">
        <f t="shared" si="3"/>
        <v>Yếu</v>
      </c>
      <c r="W59" s="31"/>
    </row>
    <row r="60" spans="1:23" s="3" customFormat="1" ht="26.25" customHeight="1">
      <c r="A60" s="16">
        <v>53</v>
      </c>
      <c r="B60" s="16">
        <v>2410010053</v>
      </c>
      <c r="C60" s="52" t="s">
        <v>140</v>
      </c>
      <c r="D60" s="53" t="s">
        <v>141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5"/>
        <v>Yếu</v>
      </c>
      <c r="U60" s="1"/>
      <c r="V60" s="2" t="str">
        <f t="shared" si="3"/>
        <v>Yếu</v>
      </c>
      <c r="W60" s="31"/>
    </row>
    <row r="61" spans="1:23" s="3" customFormat="1" ht="26.25" customHeight="1">
      <c r="A61" s="16">
        <v>54</v>
      </c>
      <c r="B61" s="16">
        <v>2410010054</v>
      </c>
      <c r="C61" s="52" t="s">
        <v>142</v>
      </c>
      <c r="D61" s="53" t="s">
        <v>45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5"/>
        <v>Yếu</v>
      </c>
      <c r="U61" s="1"/>
      <c r="V61" s="2" t="str">
        <f t="shared" si="3"/>
        <v>Yếu</v>
      </c>
      <c r="W61" s="35"/>
    </row>
    <row r="62" spans="1:23" s="3" customFormat="1" ht="26.25" customHeight="1">
      <c r="A62" s="16">
        <v>55</v>
      </c>
      <c r="B62" s="16">
        <v>2410010055</v>
      </c>
      <c r="C62" s="52" t="s">
        <v>143</v>
      </c>
      <c r="D62" s="53" t="s">
        <v>144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5"/>
        <v>Yếu</v>
      </c>
      <c r="U62" s="1"/>
      <c r="V62" s="2" t="str">
        <f t="shared" si="3"/>
        <v>Yếu</v>
      </c>
      <c r="W62" s="31"/>
    </row>
    <row r="63" spans="1:23" s="3" customFormat="1" ht="26.25" customHeight="1">
      <c r="A63" s="16">
        <v>56</v>
      </c>
      <c r="B63" s="17">
        <v>2410010056</v>
      </c>
      <c r="C63" s="55" t="s">
        <v>60</v>
      </c>
      <c r="D63" s="56" t="s">
        <v>47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5"/>
        <v>Yếu</v>
      </c>
      <c r="U63" s="1"/>
      <c r="V63" s="2" t="str">
        <f t="shared" si="3"/>
        <v>Yếu</v>
      </c>
      <c r="W63" s="32" t="s">
        <v>173</v>
      </c>
    </row>
    <row r="64" spans="1:23" s="3" customFormat="1" ht="26.25" customHeight="1">
      <c r="A64" s="16">
        <v>57</v>
      </c>
      <c r="B64" s="28">
        <v>2410010057</v>
      </c>
      <c r="C64" s="57" t="s">
        <v>145</v>
      </c>
      <c r="D64" s="58" t="s">
        <v>24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5"/>
        <v>Yếu</v>
      </c>
      <c r="U64" s="1"/>
      <c r="V64" s="2" t="str">
        <f t="shared" si="3"/>
        <v>Yếu</v>
      </c>
      <c r="W64" s="36" t="s">
        <v>174</v>
      </c>
    </row>
    <row r="65" spans="1:23" s="3" customFormat="1" ht="26.25" customHeight="1">
      <c r="A65" s="16">
        <v>58</v>
      </c>
      <c r="B65" s="16">
        <v>2410010058</v>
      </c>
      <c r="C65" s="50" t="s">
        <v>146</v>
      </c>
      <c r="D65" s="54" t="s">
        <v>147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5"/>
        <v>Yếu</v>
      </c>
      <c r="U65" s="1"/>
      <c r="V65" s="2" t="str">
        <f t="shared" si="3"/>
        <v>Yếu</v>
      </c>
      <c r="W65" s="31"/>
    </row>
    <row r="66" spans="1:23" s="3" customFormat="1" ht="26.25" customHeight="1">
      <c r="A66" s="16">
        <v>59</v>
      </c>
      <c r="B66" s="16">
        <v>2410010059</v>
      </c>
      <c r="C66" s="52" t="s">
        <v>148</v>
      </c>
      <c r="D66" s="53" t="s">
        <v>28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5"/>
        <v>Yếu</v>
      </c>
      <c r="U66" s="1"/>
      <c r="V66" s="2" t="str">
        <f t="shared" si="3"/>
        <v>Yếu</v>
      </c>
      <c r="W66" s="31"/>
    </row>
    <row r="67" spans="1:23" s="3" customFormat="1" ht="26.25" customHeight="1">
      <c r="A67" s="16">
        <v>60</v>
      </c>
      <c r="B67" s="16">
        <v>2410010060</v>
      </c>
      <c r="C67" s="50" t="s">
        <v>149</v>
      </c>
      <c r="D67" s="54" t="s">
        <v>28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5"/>
        <v>Yếu</v>
      </c>
      <c r="U67" s="1"/>
      <c r="V67" s="2" t="str">
        <f t="shared" si="3"/>
        <v>Yếu</v>
      </c>
      <c r="W67" s="31"/>
    </row>
    <row r="68" spans="1:23" s="3" customFormat="1" ht="26.25" customHeight="1">
      <c r="A68" s="16">
        <v>61</v>
      </c>
      <c r="B68" s="16">
        <v>2410010061</v>
      </c>
      <c r="C68" s="50" t="s">
        <v>150</v>
      </c>
      <c r="D68" s="54" t="s">
        <v>80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5"/>
        <v>Yếu</v>
      </c>
      <c r="U68" s="1"/>
      <c r="V68" s="2" t="str">
        <f t="shared" si="3"/>
        <v>Yếu</v>
      </c>
      <c r="W68" s="31"/>
    </row>
    <row r="69" spans="1:23" s="3" customFormat="1" ht="26.25" customHeight="1">
      <c r="A69" s="16">
        <v>62</v>
      </c>
      <c r="B69" s="16">
        <v>2410010062</v>
      </c>
      <c r="C69" s="52" t="s">
        <v>151</v>
      </c>
      <c r="D69" s="53" t="s">
        <v>49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5"/>
        <v>Yếu</v>
      </c>
      <c r="U69" s="1"/>
      <c r="V69" s="2" t="str">
        <f t="shared" si="3"/>
        <v>Yếu</v>
      </c>
      <c r="W69" s="31"/>
    </row>
    <row r="70" spans="1:23" s="3" customFormat="1" ht="26.25" customHeight="1">
      <c r="A70" s="16">
        <v>63</v>
      </c>
      <c r="B70" s="16">
        <v>2410010063</v>
      </c>
      <c r="C70" s="52" t="s">
        <v>152</v>
      </c>
      <c r="D70" s="53" t="s">
        <v>29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5"/>
        <v>Yếu</v>
      </c>
      <c r="U70" s="1"/>
      <c r="V70" s="2" t="str">
        <f t="shared" si="3"/>
        <v>Yếu</v>
      </c>
      <c r="W70" s="31"/>
    </row>
    <row r="71" spans="1:23" s="3" customFormat="1" ht="26.25" customHeight="1">
      <c r="A71" s="16">
        <v>64</v>
      </c>
      <c r="B71" s="16">
        <v>2410010064</v>
      </c>
      <c r="C71" s="50" t="s">
        <v>153</v>
      </c>
      <c r="D71" s="54" t="s">
        <v>46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5"/>
        <v>Yếu</v>
      </c>
      <c r="U71" s="1"/>
      <c r="V71" s="2" t="str">
        <f t="shared" si="3"/>
        <v>Yếu</v>
      </c>
      <c r="W71" s="33"/>
    </row>
    <row r="72" spans="1:23" s="3" customFormat="1" ht="26.25" customHeight="1">
      <c r="A72" s="16">
        <v>65</v>
      </c>
      <c r="B72" s="16">
        <v>2410010065</v>
      </c>
      <c r="C72" s="50" t="s">
        <v>154</v>
      </c>
      <c r="D72" s="54" t="s">
        <v>86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ref="S72:S90" si="6">SUM(F72:Q72)</f>
        <v>0</v>
      </c>
      <c r="T72" s="8" t="str">
        <f t="shared" ref="T72:T78" si="7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31"/>
    </row>
    <row r="73" spans="1:23" s="3" customFormat="1" ht="26.25" customHeight="1">
      <c r="A73" s="16">
        <v>66</v>
      </c>
      <c r="B73" s="16">
        <v>2410010066</v>
      </c>
      <c r="C73" s="50" t="s">
        <v>60</v>
      </c>
      <c r="D73" s="54" t="s">
        <v>50</v>
      </c>
      <c r="E73" s="7"/>
      <c r="F73" s="6"/>
      <c r="G73" s="4"/>
      <c r="H73" s="4"/>
      <c r="I73" s="4"/>
      <c r="J73" s="4"/>
      <c r="K73" s="4">
        <f t="shared" ref="K73:K90" si="8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6"/>
        <v>0</v>
      </c>
      <c r="T73" s="8" t="str">
        <f t="shared" si="7"/>
        <v>Yếu</v>
      </c>
      <c r="U73" s="1"/>
      <c r="V73" s="2" t="str">
        <f t="shared" ref="V73:V79" si="9">IF(U73&gt;=3.5,"Xuất sắc",IF(U73&gt;=3,"Giỏi",IF(U73&gt;=2.5,"Khá",IF(U73&gt;=2,"Trung bình","Yếu"))))</f>
        <v>Yếu</v>
      </c>
      <c r="W73" s="31"/>
    </row>
    <row r="74" spans="1:23" s="3" customFormat="1" ht="26.25" customHeight="1">
      <c r="A74" s="16">
        <v>67</v>
      </c>
      <c r="B74" s="16">
        <v>2410010067</v>
      </c>
      <c r="C74" s="50" t="s">
        <v>64</v>
      </c>
      <c r="D74" s="54" t="s">
        <v>50</v>
      </c>
      <c r="E74" s="7"/>
      <c r="F74" s="6"/>
      <c r="G74" s="4"/>
      <c r="H74" s="4"/>
      <c r="I74" s="4"/>
      <c r="J74" s="4"/>
      <c r="K74" s="4">
        <f t="shared" si="8"/>
        <v>0</v>
      </c>
      <c r="L74" s="8"/>
      <c r="M74" s="4"/>
      <c r="N74" s="4"/>
      <c r="O74" s="4"/>
      <c r="P74" s="4"/>
      <c r="Q74" s="4"/>
      <c r="R74" s="4"/>
      <c r="S74" s="9">
        <f t="shared" si="6"/>
        <v>0</v>
      </c>
      <c r="T74" s="8" t="str">
        <f t="shared" si="7"/>
        <v>Yếu</v>
      </c>
      <c r="U74" s="1"/>
      <c r="V74" s="2" t="str">
        <f t="shared" si="9"/>
        <v>Yếu</v>
      </c>
      <c r="W74" s="31"/>
    </row>
    <row r="75" spans="1:23" s="3" customFormat="1" ht="26.25" customHeight="1">
      <c r="A75" s="16">
        <v>68</v>
      </c>
      <c r="B75" s="28">
        <v>2410010068</v>
      </c>
      <c r="C75" s="57" t="s">
        <v>155</v>
      </c>
      <c r="D75" s="58" t="s">
        <v>50</v>
      </c>
      <c r="E75" s="7"/>
      <c r="F75" s="6"/>
      <c r="G75" s="4"/>
      <c r="H75" s="4"/>
      <c r="I75" s="4"/>
      <c r="J75" s="4"/>
      <c r="K75" s="4">
        <f t="shared" si="8"/>
        <v>0</v>
      </c>
      <c r="L75" s="8"/>
      <c r="M75" s="4"/>
      <c r="N75" s="4"/>
      <c r="O75" s="4"/>
      <c r="P75" s="4"/>
      <c r="Q75" s="4"/>
      <c r="R75" s="4"/>
      <c r="S75" s="9">
        <f t="shared" si="6"/>
        <v>0</v>
      </c>
      <c r="T75" s="8" t="str">
        <f t="shared" si="7"/>
        <v>Yếu</v>
      </c>
      <c r="U75" s="1"/>
      <c r="V75" s="2" t="str">
        <f t="shared" si="9"/>
        <v>Yếu</v>
      </c>
      <c r="W75" s="30" t="s">
        <v>185</v>
      </c>
    </row>
    <row r="76" spans="1:23" s="3" customFormat="1" ht="26.25" customHeight="1">
      <c r="A76" s="16">
        <v>69</v>
      </c>
      <c r="B76" s="28">
        <v>2410010069</v>
      </c>
      <c r="C76" s="57" t="s">
        <v>156</v>
      </c>
      <c r="D76" s="66" t="s">
        <v>51</v>
      </c>
      <c r="E76" s="7"/>
      <c r="F76" s="6"/>
      <c r="G76" s="4"/>
      <c r="H76" s="4"/>
      <c r="I76" s="4"/>
      <c r="J76" s="4"/>
      <c r="K76" s="4">
        <f t="shared" si="8"/>
        <v>0</v>
      </c>
      <c r="L76" s="8"/>
      <c r="M76" s="4"/>
      <c r="N76" s="4"/>
      <c r="O76" s="4"/>
      <c r="P76" s="4"/>
      <c r="Q76" s="4"/>
      <c r="R76" s="4"/>
      <c r="S76" s="9">
        <f t="shared" si="6"/>
        <v>0</v>
      </c>
      <c r="T76" s="8" t="str">
        <f t="shared" si="7"/>
        <v>Yếu</v>
      </c>
      <c r="U76" s="1"/>
      <c r="V76" s="2" t="str">
        <f t="shared" si="9"/>
        <v>Yếu</v>
      </c>
      <c r="W76" s="30" t="s">
        <v>170</v>
      </c>
    </row>
    <row r="77" spans="1:23" s="3" customFormat="1" ht="26.25" customHeight="1">
      <c r="A77" s="16">
        <v>70</v>
      </c>
      <c r="B77" s="28">
        <v>2410010070</v>
      </c>
      <c r="C77" s="57" t="s">
        <v>157</v>
      </c>
      <c r="D77" s="58" t="s">
        <v>51</v>
      </c>
      <c r="E77" s="7"/>
      <c r="F77" s="6"/>
      <c r="G77" s="4"/>
      <c r="H77" s="4"/>
      <c r="I77" s="4"/>
      <c r="J77" s="4"/>
      <c r="K77" s="4">
        <f t="shared" si="8"/>
        <v>0</v>
      </c>
      <c r="L77" s="8"/>
      <c r="M77" s="4"/>
      <c r="N77" s="4"/>
      <c r="O77" s="4"/>
      <c r="P77" s="4"/>
      <c r="Q77" s="4"/>
      <c r="R77" s="4"/>
      <c r="S77" s="9">
        <f t="shared" si="6"/>
        <v>0</v>
      </c>
      <c r="T77" s="8" t="str">
        <f t="shared" si="7"/>
        <v>Yếu</v>
      </c>
      <c r="U77" s="1"/>
      <c r="V77" s="2" t="str">
        <f t="shared" si="9"/>
        <v>Yếu</v>
      </c>
      <c r="W77" s="30" t="s">
        <v>185</v>
      </c>
    </row>
    <row r="78" spans="1:23" s="3" customFormat="1" ht="26.25" customHeight="1">
      <c r="A78" s="16">
        <v>71</v>
      </c>
      <c r="B78" s="16">
        <v>2410010071</v>
      </c>
      <c r="C78" s="52" t="s">
        <v>158</v>
      </c>
      <c r="D78" s="53" t="s">
        <v>23</v>
      </c>
      <c r="E78" s="5"/>
      <c r="F78" s="4"/>
      <c r="G78" s="4"/>
      <c r="H78" s="4"/>
      <c r="I78" s="4"/>
      <c r="J78" s="4"/>
      <c r="K78" s="4">
        <f t="shared" si="8"/>
        <v>0</v>
      </c>
      <c r="L78" s="8"/>
      <c r="M78" s="4"/>
      <c r="N78" s="4"/>
      <c r="O78" s="4"/>
      <c r="P78" s="4"/>
      <c r="Q78" s="4"/>
      <c r="R78" s="4"/>
      <c r="S78" s="9">
        <f t="shared" si="6"/>
        <v>0</v>
      </c>
      <c r="T78" s="8" t="str">
        <f t="shared" si="7"/>
        <v>Yếu</v>
      </c>
      <c r="U78" s="10"/>
      <c r="V78" s="2" t="str">
        <f t="shared" si="9"/>
        <v>Yếu</v>
      </c>
      <c r="W78" s="31"/>
    </row>
    <row r="79" spans="1:23" s="3" customFormat="1" ht="26.25" customHeight="1">
      <c r="A79" s="16">
        <v>72</v>
      </c>
      <c r="B79" s="16">
        <v>2410010072</v>
      </c>
      <c r="C79" s="52" t="s">
        <v>159</v>
      </c>
      <c r="D79" s="53" t="s">
        <v>73</v>
      </c>
      <c r="E79" s="5"/>
      <c r="F79" s="4"/>
      <c r="G79" s="4"/>
      <c r="H79" s="4"/>
      <c r="I79" s="4"/>
      <c r="J79" s="4"/>
      <c r="K79" s="4">
        <f t="shared" si="8"/>
        <v>0</v>
      </c>
      <c r="L79" s="8"/>
      <c r="M79" s="4"/>
      <c r="N79" s="4"/>
      <c r="O79" s="4"/>
      <c r="P79" s="4"/>
      <c r="Q79" s="4"/>
      <c r="R79" s="4"/>
      <c r="S79" s="9">
        <f t="shared" si="6"/>
        <v>0</v>
      </c>
      <c r="T79" s="8" t="str">
        <f t="shared" ref="T79" si="10">IF(S79&gt;=90,"Xuất sắc",IF(S79&gt;=80,"Tốt",IF(S79&gt;=70,"Khá",IF(S79&gt;=50,"TB","Yếu"))))</f>
        <v>Yếu</v>
      </c>
      <c r="U79" s="10"/>
      <c r="V79" s="2" t="str">
        <f t="shared" si="9"/>
        <v>Yếu</v>
      </c>
      <c r="W79" s="31"/>
    </row>
    <row r="80" spans="1:23" s="3" customFormat="1" ht="26.25" customHeight="1">
      <c r="A80" s="16">
        <v>73</v>
      </c>
      <c r="B80" s="28">
        <v>2410010073</v>
      </c>
      <c r="C80" s="57" t="s">
        <v>160</v>
      </c>
      <c r="D80" s="58" t="s">
        <v>52</v>
      </c>
      <c r="E80" s="5"/>
      <c r="F80" s="4"/>
      <c r="G80" s="4"/>
      <c r="H80" s="4"/>
      <c r="I80" s="4"/>
      <c r="J80" s="4"/>
      <c r="K80" s="4">
        <f t="shared" si="8"/>
        <v>0</v>
      </c>
      <c r="L80" s="8"/>
      <c r="M80" s="4"/>
      <c r="N80" s="4"/>
      <c r="O80" s="4"/>
      <c r="P80" s="4"/>
      <c r="Q80" s="4"/>
      <c r="R80" s="4"/>
      <c r="S80" s="9">
        <f t="shared" si="6"/>
        <v>0</v>
      </c>
      <c r="T80" s="8" t="str">
        <f t="shared" ref="T80:T90" si="11">IF(S80&gt;=90,"Xuất sắc",IF(S80&gt;=80,"Tốt",IF(S80&gt;=70,"Khá",IF(S80&gt;=50,"TB","Yếu"))))</f>
        <v>Yếu</v>
      </c>
      <c r="U80" s="10"/>
      <c r="V80" s="2" t="str">
        <f t="shared" ref="V80:V90" si="12">IF(U80&gt;=3.5,"Xuất sắc",IF(U80&gt;=3,"Giỏi",IF(U80&gt;=2.5,"Khá",IF(U80&gt;=2,"Trung bình","Yếu"))))</f>
        <v>Yếu</v>
      </c>
      <c r="W80" s="36" t="s">
        <v>175</v>
      </c>
    </row>
    <row r="81" spans="1:23" s="3" customFormat="1" ht="26.25" customHeight="1">
      <c r="A81" s="16">
        <v>74</v>
      </c>
      <c r="B81" s="16">
        <v>2410010074</v>
      </c>
      <c r="C81" s="50" t="s">
        <v>161</v>
      </c>
      <c r="D81" s="54" t="s">
        <v>79</v>
      </c>
      <c r="E81" s="5"/>
      <c r="F81" s="4"/>
      <c r="G81" s="4"/>
      <c r="H81" s="4"/>
      <c r="I81" s="4"/>
      <c r="J81" s="4"/>
      <c r="K81" s="4">
        <f t="shared" si="8"/>
        <v>0</v>
      </c>
      <c r="L81" s="8"/>
      <c r="M81" s="4"/>
      <c r="N81" s="4"/>
      <c r="O81" s="4"/>
      <c r="P81" s="4"/>
      <c r="Q81" s="4"/>
      <c r="R81" s="4"/>
      <c r="S81" s="9">
        <f t="shared" si="6"/>
        <v>0</v>
      </c>
      <c r="T81" s="8" t="str">
        <f t="shared" si="11"/>
        <v>Yếu</v>
      </c>
      <c r="U81" s="10"/>
      <c r="V81" s="2" t="str">
        <f t="shared" si="12"/>
        <v>Yếu</v>
      </c>
      <c r="W81" s="33"/>
    </row>
    <row r="82" spans="1:23" s="3" customFormat="1" ht="26.25" customHeight="1">
      <c r="A82" s="16">
        <v>75</v>
      </c>
      <c r="B82" s="16">
        <v>2410010075</v>
      </c>
      <c r="C82" s="52" t="s">
        <v>162</v>
      </c>
      <c r="D82" s="53" t="s">
        <v>163</v>
      </c>
      <c r="E82" s="5"/>
      <c r="F82" s="4"/>
      <c r="G82" s="4"/>
      <c r="H82" s="4"/>
      <c r="I82" s="4"/>
      <c r="J82" s="4"/>
      <c r="K82" s="4">
        <f t="shared" si="8"/>
        <v>0</v>
      </c>
      <c r="L82" s="8"/>
      <c r="M82" s="4"/>
      <c r="N82" s="4"/>
      <c r="O82" s="4"/>
      <c r="P82" s="4"/>
      <c r="Q82" s="4"/>
      <c r="R82" s="4"/>
      <c r="S82" s="9">
        <f t="shared" si="6"/>
        <v>0</v>
      </c>
      <c r="T82" s="8" t="str">
        <f t="shared" si="11"/>
        <v>Yếu</v>
      </c>
      <c r="U82" s="10"/>
      <c r="V82" s="2" t="str">
        <f t="shared" si="12"/>
        <v>Yếu</v>
      </c>
      <c r="W82" s="31"/>
    </row>
    <row r="83" spans="1:23" s="3" customFormat="1" ht="26.25" customHeight="1">
      <c r="A83" s="16">
        <v>76</v>
      </c>
      <c r="B83" s="16">
        <v>2410010076</v>
      </c>
      <c r="C83" s="52" t="s">
        <v>82</v>
      </c>
      <c r="D83" s="53" t="s">
        <v>63</v>
      </c>
      <c r="E83" s="5"/>
      <c r="F83" s="4"/>
      <c r="G83" s="4"/>
      <c r="H83" s="4"/>
      <c r="I83" s="4"/>
      <c r="J83" s="4"/>
      <c r="K83" s="4">
        <f t="shared" si="8"/>
        <v>0</v>
      </c>
      <c r="L83" s="8"/>
      <c r="M83" s="4"/>
      <c r="N83" s="4"/>
      <c r="O83" s="4"/>
      <c r="P83" s="4"/>
      <c r="Q83" s="4"/>
      <c r="R83" s="4"/>
      <c r="S83" s="9">
        <f t="shared" si="6"/>
        <v>0</v>
      </c>
      <c r="T83" s="8" t="str">
        <f t="shared" si="11"/>
        <v>Yếu</v>
      </c>
      <c r="U83" s="10"/>
      <c r="V83" s="2" t="str">
        <f t="shared" si="12"/>
        <v>Yếu</v>
      </c>
      <c r="W83" s="31"/>
    </row>
    <row r="84" spans="1:23" s="3" customFormat="1" ht="26.25" customHeight="1">
      <c r="A84" s="16">
        <v>77</v>
      </c>
      <c r="B84" s="16">
        <v>2410010077</v>
      </c>
      <c r="C84" s="52" t="s">
        <v>164</v>
      </c>
      <c r="D84" s="53" t="s">
        <v>26</v>
      </c>
      <c r="E84" s="5"/>
      <c r="F84" s="4"/>
      <c r="G84" s="4"/>
      <c r="H84" s="4"/>
      <c r="I84" s="4"/>
      <c r="J84" s="4"/>
      <c r="K84" s="4">
        <f t="shared" si="8"/>
        <v>0</v>
      </c>
      <c r="L84" s="8"/>
      <c r="M84" s="4"/>
      <c r="N84" s="4"/>
      <c r="O84" s="4"/>
      <c r="P84" s="4"/>
      <c r="Q84" s="4"/>
      <c r="R84" s="4"/>
      <c r="S84" s="9">
        <f t="shared" si="6"/>
        <v>0</v>
      </c>
      <c r="T84" s="8" t="str">
        <f t="shared" si="11"/>
        <v>Yếu</v>
      </c>
      <c r="U84" s="10"/>
      <c r="V84" s="2" t="str">
        <f t="shared" si="12"/>
        <v>Yếu</v>
      </c>
      <c r="W84" s="31"/>
    </row>
    <row r="85" spans="1:23" s="3" customFormat="1" ht="26.25" customHeight="1">
      <c r="A85" s="16">
        <v>78</v>
      </c>
      <c r="B85" s="16">
        <v>2410010078</v>
      </c>
      <c r="C85" s="52" t="s">
        <v>165</v>
      </c>
      <c r="D85" s="53" t="s">
        <v>75</v>
      </c>
      <c r="E85" s="5"/>
      <c r="F85" s="4"/>
      <c r="G85" s="4"/>
      <c r="H85" s="4"/>
      <c r="I85" s="4"/>
      <c r="J85" s="4"/>
      <c r="K85" s="4">
        <f t="shared" si="8"/>
        <v>0</v>
      </c>
      <c r="L85" s="8"/>
      <c r="M85" s="4"/>
      <c r="N85" s="4"/>
      <c r="O85" s="4"/>
      <c r="P85" s="4"/>
      <c r="Q85" s="4"/>
      <c r="R85" s="4"/>
      <c r="S85" s="9">
        <f t="shared" si="6"/>
        <v>0</v>
      </c>
      <c r="T85" s="8" t="str">
        <f t="shared" si="11"/>
        <v>Yếu</v>
      </c>
      <c r="U85" s="10"/>
      <c r="V85" s="2" t="str">
        <f t="shared" si="12"/>
        <v>Yếu</v>
      </c>
      <c r="W85" s="31"/>
    </row>
    <row r="86" spans="1:23" s="3" customFormat="1" ht="26.25" customHeight="1">
      <c r="A86" s="16">
        <v>79</v>
      </c>
      <c r="B86" s="17">
        <v>2410010079</v>
      </c>
      <c r="C86" s="55" t="s">
        <v>85</v>
      </c>
      <c r="D86" s="56" t="s">
        <v>66</v>
      </c>
      <c r="E86" s="5"/>
      <c r="F86" s="4"/>
      <c r="G86" s="4"/>
      <c r="H86" s="4"/>
      <c r="I86" s="4"/>
      <c r="J86" s="4"/>
      <c r="K86" s="4">
        <f t="shared" si="8"/>
        <v>0</v>
      </c>
      <c r="L86" s="8"/>
      <c r="M86" s="4"/>
      <c r="N86" s="4"/>
      <c r="O86" s="4"/>
      <c r="P86" s="4"/>
      <c r="Q86" s="4"/>
      <c r="R86" s="4"/>
      <c r="S86" s="9">
        <f t="shared" si="6"/>
        <v>0</v>
      </c>
      <c r="T86" s="8" t="str">
        <f t="shared" si="11"/>
        <v>Yếu</v>
      </c>
      <c r="U86" s="10"/>
      <c r="V86" s="2" t="str">
        <f t="shared" si="12"/>
        <v>Yếu</v>
      </c>
      <c r="W86" s="32" t="s">
        <v>186</v>
      </c>
    </row>
    <row r="87" spans="1:23" s="3" customFormat="1" ht="26.25" customHeight="1">
      <c r="A87" s="16">
        <v>80</v>
      </c>
      <c r="B87" s="16">
        <v>2410010080</v>
      </c>
      <c r="C87" s="50" t="s">
        <v>166</v>
      </c>
      <c r="D87" s="54" t="s">
        <v>66</v>
      </c>
      <c r="E87" s="5"/>
      <c r="F87" s="4"/>
      <c r="G87" s="4"/>
      <c r="H87" s="4"/>
      <c r="I87" s="4"/>
      <c r="J87" s="4"/>
      <c r="K87" s="4">
        <f t="shared" si="8"/>
        <v>0</v>
      </c>
      <c r="L87" s="8"/>
      <c r="M87" s="4"/>
      <c r="N87" s="4"/>
      <c r="O87" s="4"/>
      <c r="P87" s="4"/>
      <c r="Q87" s="4"/>
      <c r="R87" s="4"/>
      <c r="S87" s="9">
        <f t="shared" si="6"/>
        <v>0</v>
      </c>
      <c r="T87" s="8" t="str">
        <f t="shared" si="11"/>
        <v>Yếu</v>
      </c>
      <c r="U87" s="10"/>
      <c r="V87" s="2" t="str">
        <f t="shared" si="12"/>
        <v>Yếu</v>
      </c>
      <c r="W87" s="31"/>
    </row>
    <row r="88" spans="1:23" s="3" customFormat="1" ht="26.25" customHeight="1">
      <c r="A88" s="16">
        <v>81</v>
      </c>
      <c r="B88" s="17">
        <v>2410010161</v>
      </c>
      <c r="C88" s="55" t="s">
        <v>167</v>
      </c>
      <c r="D88" s="56" t="s">
        <v>141</v>
      </c>
      <c r="E88" s="5"/>
      <c r="F88" s="4"/>
      <c r="G88" s="4"/>
      <c r="H88" s="4"/>
      <c r="I88" s="4"/>
      <c r="J88" s="4"/>
      <c r="K88" s="4">
        <f t="shared" si="8"/>
        <v>0</v>
      </c>
      <c r="L88" s="8"/>
      <c r="M88" s="4"/>
      <c r="N88" s="4"/>
      <c r="O88" s="4"/>
      <c r="P88" s="4"/>
      <c r="Q88" s="4"/>
      <c r="R88" s="4"/>
      <c r="S88" s="9">
        <f t="shared" si="6"/>
        <v>0</v>
      </c>
      <c r="T88" s="8" t="str">
        <f t="shared" si="11"/>
        <v>Yếu</v>
      </c>
      <c r="U88" s="10"/>
      <c r="V88" s="2" t="str">
        <f t="shared" si="12"/>
        <v>Yếu</v>
      </c>
      <c r="W88" s="32" t="s">
        <v>173</v>
      </c>
    </row>
    <row r="89" spans="1:23" s="3" customFormat="1" ht="26.25" customHeight="1">
      <c r="A89" s="16">
        <v>82</v>
      </c>
      <c r="B89" s="28">
        <v>2410010162</v>
      </c>
      <c r="C89" s="57" t="s">
        <v>168</v>
      </c>
      <c r="D89" s="58" t="s">
        <v>53</v>
      </c>
      <c r="E89" s="5"/>
      <c r="F89" s="4"/>
      <c r="G89" s="4"/>
      <c r="H89" s="4"/>
      <c r="I89" s="4"/>
      <c r="J89" s="4"/>
      <c r="K89" s="4">
        <f t="shared" si="8"/>
        <v>0</v>
      </c>
      <c r="L89" s="8"/>
      <c r="M89" s="4"/>
      <c r="N89" s="4"/>
      <c r="O89" s="4"/>
      <c r="P89" s="4"/>
      <c r="Q89" s="4"/>
      <c r="R89" s="4"/>
      <c r="S89" s="9">
        <f t="shared" si="6"/>
        <v>0</v>
      </c>
      <c r="T89" s="8" t="str">
        <f t="shared" si="11"/>
        <v>Yếu</v>
      </c>
      <c r="U89" s="10"/>
      <c r="V89" s="2" t="str">
        <f t="shared" si="12"/>
        <v>Yếu</v>
      </c>
      <c r="W89" s="36" t="s">
        <v>175</v>
      </c>
    </row>
    <row r="90" spans="1:23" s="3" customFormat="1" ht="26.25" customHeight="1">
      <c r="A90" s="16">
        <v>83</v>
      </c>
      <c r="B90" s="16">
        <v>2410010163</v>
      </c>
      <c r="C90" s="50" t="s">
        <v>169</v>
      </c>
      <c r="D90" s="54" t="s">
        <v>21</v>
      </c>
      <c r="E90" s="5"/>
      <c r="F90" s="4"/>
      <c r="G90" s="4"/>
      <c r="H90" s="4"/>
      <c r="I90" s="4"/>
      <c r="J90" s="4"/>
      <c r="K90" s="4">
        <f t="shared" si="8"/>
        <v>0</v>
      </c>
      <c r="L90" s="8"/>
      <c r="M90" s="4"/>
      <c r="N90" s="4"/>
      <c r="O90" s="4"/>
      <c r="P90" s="4"/>
      <c r="Q90" s="4"/>
      <c r="R90" s="4"/>
      <c r="S90" s="9">
        <f t="shared" si="6"/>
        <v>0</v>
      </c>
      <c r="T90" s="8" t="str">
        <f t="shared" si="11"/>
        <v>Yếu</v>
      </c>
      <c r="U90" s="10"/>
      <c r="V90" s="2" t="str">
        <f t="shared" si="12"/>
        <v>Yếu</v>
      </c>
      <c r="W90" s="31"/>
    </row>
    <row r="91" spans="1:23" s="3" customFormat="1" ht="26.25" customHeight="1">
      <c r="A91" s="18"/>
      <c r="B91" s="18"/>
      <c r="C91" s="23"/>
      <c r="D91" s="23"/>
      <c r="E91" s="11"/>
      <c r="F91" s="12"/>
      <c r="G91" s="11"/>
      <c r="H91" s="11"/>
      <c r="I91" s="11"/>
      <c r="J91" s="11"/>
      <c r="K91" s="11"/>
      <c r="L91" s="13"/>
      <c r="M91" s="11"/>
      <c r="N91" s="11"/>
      <c r="O91" s="11"/>
      <c r="P91" s="11"/>
      <c r="Q91" s="11"/>
      <c r="R91" s="11"/>
      <c r="S91" s="14"/>
      <c r="T91" s="13"/>
      <c r="U91" s="11"/>
      <c r="V91" s="15"/>
      <c r="W91" s="29"/>
    </row>
    <row r="92" spans="1:23" s="25" customFormat="1" ht="18.75">
      <c r="A92" s="27" t="s">
        <v>90</v>
      </c>
      <c r="B92" s="27"/>
      <c r="C92" s="27"/>
      <c r="D92" s="27"/>
      <c r="E92" s="26"/>
      <c r="F92" s="26"/>
      <c r="G92" s="43"/>
      <c r="H92" s="43" t="s">
        <v>55</v>
      </c>
      <c r="I92" s="43"/>
      <c r="J92" s="46"/>
      <c r="K92" s="46"/>
      <c r="L92" s="46"/>
      <c r="M92" s="43"/>
      <c r="N92" s="43"/>
      <c r="O92" s="43"/>
      <c r="P92" s="43"/>
      <c r="Q92" s="43"/>
      <c r="R92" s="46"/>
      <c r="S92" s="27" t="s">
        <v>56</v>
      </c>
      <c r="T92" s="27"/>
      <c r="U92" s="27"/>
      <c r="V92" s="27"/>
      <c r="W92" s="27"/>
    </row>
  </sheetData>
  <sortState ref="A8:W114">
    <sortCondition sortBy="cellColor" ref="B8:B114" dxfId="3"/>
    <sortCondition sortBy="cellColor" ref="C8:C114" dxfId="2"/>
  </sortState>
  <mergeCells count="21">
    <mergeCell ref="A1:W1"/>
    <mergeCell ref="A2:W2"/>
    <mergeCell ref="A3:W3"/>
    <mergeCell ref="F4:T4"/>
    <mergeCell ref="U4:V4"/>
    <mergeCell ref="A4:A6"/>
    <mergeCell ref="B4:B6"/>
    <mergeCell ref="E4:E6"/>
    <mergeCell ref="F5:F6"/>
    <mergeCell ref="M5:M6"/>
    <mergeCell ref="U5:U6"/>
    <mergeCell ref="V5:V6"/>
    <mergeCell ref="W4:W6"/>
    <mergeCell ref="P5:R5"/>
    <mergeCell ref="C7:D7"/>
    <mergeCell ref="C4:D6"/>
    <mergeCell ref="G5:I5"/>
    <mergeCell ref="S5:S6"/>
    <mergeCell ref="T5:T6"/>
    <mergeCell ref="J5:L5"/>
    <mergeCell ref="N5:O5"/>
  </mergeCells>
  <pageMargins left="0.25" right="0.25" top="0.5" bottom="0.5" header="0.3" footer="0.3"/>
  <pageSetup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5"/>
  <sheetViews>
    <sheetView tabSelected="1" topLeftCell="A127" zoomScale="98" zoomScaleNormal="98" workbookViewId="0">
      <selection activeCell="A135" sqref="A135:XFD135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85" customWidth="1"/>
    <col min="4" max="4" width="9.140625" style="85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577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9" t="s">
        <v>13</v>
      </c>
      <c r="H6" s="49" t="s">
        <v>14</v>
      </c>
      <c r="I6" s="49" t="s">
        <v>15</v>
      </c>
      <c r="J6" s="49" t="s">
        <v>16</v>
      </c>
      <c r="K6" s="49" t="s">
        <v>17</v>
      </c>
      <c r="L6" s="49" t="s">
        <v>176</v>
      </c>
      <c r="M6" s="136"/>
      <c r="N6" s="49" t="s">
        <v>177</v>
      </c>
      <c r="O6" s="49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48">
        <v>1</v>
      </c>
      <c r="B7" s="48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115">
        <v>2410070130</v>
      </c>
      <c r="C8" s="57" t="s">
        <v>498</v>
      </c>
      <c r="D8" s="58" t="s">
        <v>714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94" si="0">SUM(F8:Q8)</f>
        <v>0</v>
      </c>
      <c r="T8" s="8" t="str">
        <f t="shared" ref="T8:T126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69" t="s">
        <v>185</v>
      </c>
    </row>
    <row r="9" spans="1:23" s="3" customFormat="1" ht="26.25" customHeight="1">
      <c r="A9" s="16">
        <v>2</v>
      </c>
      <c r="B9" s="116">
        <v>2410070131</v>
      </c>
      <c r="C9" s="50" t="s">
        <v>896</v>
      </c>
      <c r="D9" s="54" t="s">
        <v>19</v>
      </c>
      <c r="E9" s="7"/>
      <c r="F9" s="6"/>
      <c r="G9" s="4"/>
      <c r="H9" s="4"/>
      <c r="I9" s="4"/>
      <c r="J9" s="4"/>
      <c r="K9" s="4">
        <f t="shared" ref="K9:K127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127" si="3">IF(U9&gt;=3.5,"Xuất sắc",IF(U9&gt;=3,"Giỏi",IF(U9&gt;=2.5,"Khá",IF(U9&gt;=2,"Trung bình","Yếu"))))</f>
        <v>Yếu</v>
      </c>
      <c r="W9" s="111"/>
    </row>
    <row r="10" spans="1:23" s="3" customFormat="1" ht="26.25" customHeight="1">
      <c r="A10" s="16">
        <v>3</v>
      </c>
      <c r="B10" s="116">
        <v>2410070132</v>
      </c>
      <c r="C10" s="50" t="s">
        <v>94</v>
      </c>
      <c r="D10" s="54" t="s">
        <v>393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111"/>
    </row>
    <row r="11" spans="1:23" s="3" customFormat="1" ht="26.25" customHeight="1">
      <c r="A11" s="16">
        <v>4</v>
      </c>
      <c r="B11" s="116">
        <v>2410070133</v>
      </c>
      <c r="C11" s="50" t="s">
        <v>897</v>
      </c>
      <c r="D11" s="54" t="s">
        <v>19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111"/>
    </row>
    <row r="12" spans="1:23" s="3" customFormat="1" ht="26.25" customHeight="1">
      <c r="A12" s="16">
        <v>5</v>
      </c>
      <c r="B12" s="116">
        <v>2410070134</v>
      </c>
      <c r="C12" s="50" t="s">
        <v>898</v>
      </c>
      <c r="D12" s="54" t="s">
        <v>19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111"/>
    </row>
    <row r="13" spans="1:23" s="3" customFormat="1" ht="26.25" customHeight="1">
      <c r="A13" s="16">
        <v>6</v>
      </c>
      <c r="B13" s="115">
        <v>2410070135</v>
      </c>
      <c r="C13" s="57" t="s">
        <v>899</v>
      </c>
      <c r="D13" s="58" t="s">
        <v>19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108" t="s">
        <v>704</v>
      </c>
    </row>
    <row r="14" spans="1:23" s="3" customFormat="1" ht="26.25" customHeight="1">
      <c r="A14" s="16">
        <v>7</v>
      </c>
      <c r="B14" s="116">
        <v>2410070136</v>
      </c>
      <c r="C14" s="52" t="s">
        <v>900</v>
      </c>
      <c r="D14" s="53" t="s">
        <v>190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111"/>
    </row>
    <row r="15" spans="1:23" s="3" customFormat="1" ht="26.25" customHeight="1">
      <c r="A15" s="16">
        <v>8</v>
      </c>
      <c r="B15" s="116">
        <v>2410070137</v>
      </c>
      <c r="C15" s="52" t="s">
        <v>901</v>
      </c>
      <c r="D15" s="53" t="s">
        <v>902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111"/>
    </row>
    <row r="16" spans="1:23" s="3" customFormat="1" ht="26.25" customHeight="1">
      <c r="A16" s="16">
        <v>9</v>
      </c>
      <c r="B16" s="116">
        <v>2410070138</v>
      </c>
      <c r="C16" s="50" t="s">
        <v>903</v>
      </c>
      <c r="D16" s="54" t="s">
        <v>335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118"/>
    </row>
    <row r="17" spans="1:23" s="3" customFormat="1" ht="26.25" customHeight="1">
      <c r="A17" s="16">
        <v>10</v>
      </c>
      <c r="B17" s="116">
        <v>2410070139</v>
      </c>
      <c r="C17" s="50" t="s">
        <v>904</v>
      </c>
      <c r="D17" s="54" t="s">
        <v>491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111"/>
    </row>
    <row r="18" spans="1:23" s="3" customFormat="1" ht="26.25" customHeight="1">
      <c r="A18" s="16">
        <v>11</v>
      </c>
      <c r="B18" s="116">
        <v>2410070140</v>
      </c>
      <c r="C18" s="52" t="s">
        <v>905</v>
      </c>
      <c r="D18" s="53" t="s">
        <v>31</v>
      </c>
      <c r="E18" s="7" t="s">
        <v>779</v>
      </c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113"/>
    </row>
    <row r="19" spans="1:23" s="3" customFormat="1" ht="26.25" customHeight="1">
      <c r="A19" s="16">
        <v>12</v>
      </c>
      <c r="B19" s="116">
        <v>2410070141</v>
      </c>
      <c r="C19" s="50" t="s">
        <v>906</v>
      </c>
      <c r="D19" s="54" t="s">
        <v>907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111"/>
    </row>
    <row r="20" spans="1:23" s="3" customFormat="1" ht="26.25" customHeight="1">
      <c r="A20" s="16">
        <v>13</v>
      </c>
      <c r="B20" s="116">
        <v>2410070142</v>
      </c>
      <c r="C20" s="50" t="s">
        <v>834</v>
      </c>
      <c r="D20" s="54" t="s">
        <v>715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111"/>
    </row>
    <row r="21" spans="1:23" s="3" customFormat="1" ht="26.25" customHeight="1">
      <c r="A21" s="16">
        <v>14</v>
      </c>
      <c r="B21" s="116">
        <v>2410070143</v>
      </c>
      <c r="C21" s="52" t="s">
        <v>908</v>
      </c>
      <c r="D21" s="53" t="s">
        <v>658</v>
      </c>
      <c r="E21" s="7" t="s">
        <v>1004</v>
      </c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113"/>
    </row>
    <row r="22" spans="1:23" s="3" customFormat="1" ht="26.25" customHeight="1">
      <c r="A22" s="16">
        <v>15</v>
      </c>
      <c r="B22" s="116">
        <v>2410070144</v>
      </c>
      <c r="C22" s="50" t="s">
        <v>909</v>
      </c>
      <c r="D22" s="54" t="s">
        <v>910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111"/>
    </row>
    <row r="23" spans="1:23" s="3" customFormat="1" ht="26.25" customHeight="1">
      <c r="A23" s="16">
        <v>16</v>
      </c>
      <c r="B23" s="116">
        <v>2410070145</v>
      </c>
      <c r="C23" s="89" t="s">
        <v>911</v>
      </c>
      <c r="D23" s="90" t="s">
        <v>35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111"/>
    </row>
    <row r="24" spans="1:23" s="3" customFormat="1" ht="26.25" customHeight="1">
      <c r="A24" s="16">
        <v>17</v>
      </c>
      <c r="B24" s="116">
        <v>2410070146</v>
      </c>
      <c r="C24" s="50" t="s">
        <v>912</v>
      </c>
      <c r="D24" s="54" t="s">
        <v>913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111"/>
    </row>
    <row r="25" spans="1:23" s="3" customFormat="1" ht="26.25" customHeight="1">
      <c r="A25" s="16">
        <v>18</v>
      </c>
      <c r="B25" s="116">
        <v>2410070147</v>
      </c>
      <c r="C25" s="50" t="s">
        <v>804</v>
      </c>
      <c r="D25" s="54" t="s">
        <v>199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111"/>
    </row>
    <row r="26" spans="1:23" s="3" customFormat="1" ht="26.25" customHeight="1">
      <c r="A26" s="16">
        <v>19</v>
      </c>
      <c r="B26" s="116">
        <v>2410070148</v>
      </c>
      <c r="C26" s="52" t="s">
        <v>914</v>
      </c>
      <c r="D26" s="53" t="s">
        <v>199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111"/>
    </row>
    <row r="27" spans="1:23" s="3" customFormat="1" ht="26.25" customHeight="1">
      <c r="A27" s="16">
        <v>20</v>
      </c>
      <c r="B27" s="116">
        <v>2410070149</v>
      </c>
      <c r="C27" s="52" t="s">
        <v>239</v>
      </c>
      <c r="D27" s="53" t="s">
        <v>915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111"/>
    </row>
    <row r="28" spans="1:23" s="3" customFormat="1" ht="26.25" customHeight="1">
      <c r="A28" s="16">
        <v>21</v>
      </c>
      <c r="B28" s="116">
        <v>2410070150</v>
      </c>
      <c r="C28" s="50" t="s">
        <v>916</v>
      </c>
      <c r="D28" s="54" t="s">
        <v>407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111"/>
    </row>
    <row r="29" spans="1:23" s="3" customFormat="1" ht="26.25" customHeight="1">
      <c r="A29" s="16">
        <v>22</v>
      </c>
      <c r="B29" s="116">
        <v>2410070151</v>
      </c>
      <c r="C29" s="52" t="s">
        <v>917</v>
      </c>
      <c r="D29" s="53" t="s">
        <v>33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67"/>
    </row>
    <row r="30" spans="1:23" s="3" customFormat="1" ht="26.25" customHeight="1">
      <c r="A30" s="16">
        <v>23</v>
      </c>
      <c r="B30" s="116">
        <v>2410070152</v>
      </c>
      <c r="C30" s="50" t="s">
        <v>918</v>
      </c>
      <c r="D30" s="54" t="s">
        <v>204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111"/>
    </row>
    <row r="31" spans="1:23" s="3" customFormat="1" ht="26.25" customHeight="1">
      <c r="A31" s="16">
        <v>24</v>
      </c>
      <c r="B31" s="116">
        <v>2410070153</v>
      </c>
      <c r="C31" s="50" t="s">
        <v>919</v>
      </c>
      <c r="D31" s="54" t="s">
        <v>204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111"/>
    </row>
    <row r="32" spans="1:23" s="3" customFormat="1" ht="26.25" customHeight="1">
      <c r="A32" s="16">
        <v>25</v>
      </c>
      <c r="B32" s="116">
        <v>2410070154</v>
      </c>
      <c r="C32" s="50" t="s">
        <v>318</v>
      </c>
      <c r="D32" s="54" t="s">
        <v>411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111"/>
    </row>
    <row r="33" spans="1:23" s="3" customFormat="1" ht="26.25" customHeight="1">
      <c r="A33" s="16">
        <v>26</v>
      </c>
      <c r="B33" s="116">
        <v>2410070155</v>
      </c>
      <c r="C33" s="52" t="s">
        <v>920</v>
      </c>
      <c r="D33" s="53" t="s">
        <v>113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111"/>
    </row>
    <row r="34" spans="1:23" s="3" customFormat="1" ht="26.25" customHeight="1">
      <c r="A34" s="16">
        <v>27</v>
      </c>
      <c r="B34" s="116">
        <v>2410070156</v>
      </c>
      <c r="C34" s="50" t="s">
        <v>921</v>
      </c>
      <c r="D34" s="54" t="s">
        <v>726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111"/>
    </row>
    <row r="35" spans="1:23" s="3" customFormat="1" ht="26.25" customHeight="1">
      <c r="A35" s="16">
        <v>28</v>
      </c>
      <c r="B35" s="116">
        <v>2410070157</v>
      </c>
      <c r="C35" s="52" t="s">
        <v>378</v>
      </c>
      <c r="D35" s="53" t="s">
        <v>594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111"/>
    </row>
    <row r="36" spans="1:23" s="3" customFormat="1" ht="26.25" customHeight="1">
      <c r="A36" s="16">
        <v>29</v>
      </c>
      <c r="B36" s="116">
        <v>2410070158</v>
      </c>
      <c r="C36" s="50" t="s">
        <v>268</v>
      </c>
      <c r="D36" s="54" t="s">
        <v>594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111"/>
    </row>
    <row r="37" spans="1:23" s="3" customFormat="1" ht="26.25" customHeight="1">
      <c r="A37" s="16">
        <v>30</v>
      </c>
      <c r="B37" s="116">
        <v>2410070159</v>
      </c>
      <c r="C37" s="50" t="s">
        <v>618</v>
      </c>
      <c r="D37" s="54" t="s">
        <v>922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111"/>
    </row>
    <row r="38" spans="1:23" s="3" customFormat="1" ht="26.25" customHeight="1">
      <c r="A38" s="16">
        <v>31</v>
      </c>
      <c r="B38" s="116">
        <v>2410070160</v>
      </c>
      <c r="C38" s="50" t="s">
        <v>923</v>
      </c>
      <c r="D38" s="54" t="s">
        <v>322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111"/>
    </row>
    <row r="39" spans="1:23" s="3" customFormat="1" ht="26.25" customHeight="1">
      <c r="A39" s="16">
        <v>32</v>
      </c>
      <c r="B39" s="116">
        <v>2410070161</v>
      </c>
      <c r="C39" s="52" t="s">
        <v>618</v>
      </c>
      <c r="D39" s="53" t="s">
        <v>211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111"/>
    </row>
    <row r="40" spans="1:23" s="3" customFormat="1" ht="26.25" customHeight="1">
      <c r="A40" s="16">
        <v>33</v>
      </c>
      <c r="B40" s="116">
        <v>2410070162</v>
      </c>
      <c r="C40" s="52" t="s">
        <v>48</v>
      </c>
      <c r="D40" s="53" t="s">
        <v>38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si="0"/>
        <v>0</v>
      </c>
      <c r="T40" s="8" t="str">
        <f t="shared" si="1"/>
        <v>Yếu</v>
      </c>
      <c r="U40" s="1"/>
      <c r="V40" s="2" t="str">
        <f t="shared" si="3"/>
        <v>Yếu</v>
      </c>
      <c r="W40" s="111"/>
    </row>
    <row r="41" spans="1:23" s="3" customFormat="1" ht="26.25" customHeight="1">
      <c r="A41" s="16">
        <v>34</v>
      </c>
      <c r="B41" s="116">
        <v>2410070163</v>
      </c>
      <c r="C41" s="50" t="s">
        <v>924</v>
      </c>
      <c r="D41" s="54" t="s">
        <v>38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0"/>
        <v>0</v>
      </c>
      <c r="T41" s="8" t="str">
        <f t="shared" si="1"/>
        <v>Yếu</v>
      </c>
      <c r="U41" s="1"/>
      <c r="V41" s="2" t="str">
        <f t="shared" si="3"/>
        <v>Yếu</v>
      </c>
      <c r="W41" s="111"/>
    </row>
    <row r="42" spans="1:23" s="3" customFormat="1" ht="26.25" customHeight="1">
      <c r="A42" s="16">
        <v>35</v>
      </c>
      <c r="B42" s="116">
        <v>2410070164</v>
      </c>
      <c r="C42" s="50" t="s">
        <v>925</v>
      </c>
      <c r="D42" s="54" t="s">
        <v>926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0"/>
        <v>0</v>
      </c>
      <c r="T42" s="8" t="str">
        <f t="shared" si="1"/>
        <v>Yếu</v>
      </c>
      <c r="U42" s="1"/>
      <c r="V42" s="2" t="str">
        <f t="shared" si="3"/>
        <v>Yếu</v>
      </c>
      <c r="W42" s="111"/>
    </row>
    <row r="43" spans="1:23" s="3" customFormat="1" ht="26.25" customHeight="1">
      <c r="A43" s="16">
        <v>36</v>
      </c>
      <c r="B43" s="116">
        <v>2410070165</v>
      </c>
      <c r="C43" s="52" t="s">
        <v>927</v>
      </c>
      <c r="D43" s="53" t="s">
        <v>928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0"/>
        <v>0</v>
      </c>
      <c r="T43" s="8" t="str">
        <f t="shared" si="1"/>
        <v>Yếu</v>
      </c>
      <c r="U43" s="1"/>
      <c r="V43" s="2" t="str">
        <f t="shared" si="3"/>
        <v>Yếu</v>
      </c>
      <c r="W43" s="111"/>
    </row>
    <row r="44" spans="1:23" s="3" customFormat="1" ht="26.25" customHeight="1">
      <c r="A44" s="16">
        <v>37</v>
      </c>
      <c r="B44" s="116">
        <v>2410070166</v>
      </c>
      <c r="C44" s="50" t="s">
        <v>929</v>
      </c>
      <c r="D44" s="54" t="s">
        <v>364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0"/>
        <v>0</v>
      </c>
      <c r="T44" s="8" t="str">
        <f t="shared" si="1"/>
        <v>Yếu</v>
      </c>
      <c r="U44" s="1"/>
      <c r="V44" s="2" t="str">
        <f t="shared" si="3"/>
        <v>Yếu</v>
      </c>
      <c r="W44" s="111"/>
    </row>
    <row r="45" spans="1:23" s="3" customFormat="1" ht="26.25" customHeight="1">
      <c r="A45" s="16">
        <v>38</v>
      </c>
      <c r="B45" s="116">
        <v>2410070167</v>
      </c>
      <c r="C45" s="50" t="s">
        <v>930</v>
      </c>
      <c r="D45" s="54" t="s">
        <v>664</v>
      </c>
      <c r="E45" s="7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0"/>
        <v>0</v>
      </c>
      <c r="T45" s="8" t="str">
        <f t="shared" si="1"/>
        <v>Yếu</v>
      </c>
      <c r="U45" s="1"/>
      <c r="V45" s="2" t="str">
        <f t="shared" si="3"/>
        <v>Yếu</v>
      </c>
      <c r="W45" s="111"/>
    </row>
    <row r="46" spans="1:23" s="3" customFormat="1" ht="26.25" customHeight="1">
      <c r="A46" s="16">
        <v>39</v>
      </c>
      <c r="B46" s="116">
        <v>2410070168</v>
      </c>
      <c r="C46" s="50" t="s">
        <v>931</v>
      </c>
      <c r="D46" s="54" t="s">
        <v>932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0"/>
        <v>0</v>
      </c>
      <c r="T46" s="8" t="str">
        <f t="shared" si="1"/>
        <v>Yếu</v>
      </c>
      <c r="U46" s="1"/>
      <c r="V46" s="2" t="str">
        <f t="shared" si="3"/>
        <v>Yếu</v>
      </c>
      <c r="W46" s="111"/>
    </row>
    <row r="47" spans="1:23" s="3" customFormat="1" ht="26.25" customHeight="1">
      <c r="A47" s="16">
        <v>40</v>
      </c>
      <c r="B47" s="116">
        <v>2410070169</v>
      </c>
      <c r="C47" s="50" t="s">
        <v>933</v>
      </c>
      <c r="D47" s="54" t="s">
        <v>818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0"/>
        <v>0</v>
      </c>
      <c r="T47" s="8" t="str">
        <f t="shared" si="1"/>
        <v>Yếu</v>
      </c>
      <c r="U47" s="1"/>
      <c r="V47" s="2" t="str">
        <f t="shared" si="3"/>
        <v>Yếu</v>
      </c>
      <c r="W47" s="111"/>
    </row>
    <row r="48" spans="1:23" s="3" customFormat="1" ht="26.25" customHeight="1">
      <c r="A48" s="16">
        <v>41</v>
      </c>
      <c r="B48" s="116">
        <v>2410070170</v>
      </c>
      <c r="C48" s="50" t="s">
        <v>562</v>
      </c>
      <c r="D48" s="54" t="s">
        <v>818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0"/>
        <v>0</v>
      </c>
      <c r="T48" s="8" t="str">
        <f t="shared" si="1"/>
        <v>Yếu</v>
      </c>
      <c r="U48" s="1"/>
      <c r="V48" s="2" t="str">
        <f t="shared" si="3"/>
        <v>Yếu</v>
      </c>
      <c r="W48" s="111"/>
    </row>
    <row r="49" spans="1:23" s="3" customFormat="1" ht="26.25" customHeight="1">
      <c r="A49" s="16">
        <v>42</v>
      </c>
      <c r="B49" s="116">
        <v>2410070171</v>
      </c>
      <c r="C49" s="50" t="s">
        <v>934</v>
      </c>
      <c r="D49" s="54" t="s">
        <v>935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0"/>
        <v>0</v>
      </c>
      <c r="T49" s="8" t="str">
        <f t="shared" si="1"/>
        <v>Yếu</v>
      </c>
      <c r="U49" s="1"/>
      <c r="V49" s="2" t="str">
        <f t="shared" si="3"/>
        <v>Yếu</v>
      </c>
      <c r="W49" s="111"/>
    </row>
    <row r="50" spans="1:23" s="3" customFormat="1" ht="26.25" customHeight="1">
      <c r="A50" s="16">
        <v>43</v>
      </c>
      <c r="B50" s="116">
        <v>2410070172</v>
      </c>
      <c r="C50" s="52" t="s">
        <v>936</v>
      </c>
      <c r="D50" s="53" t="s">
        <v>22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0"/>
        <v>0</v>
      </c>
      <c r="T50" s="8" t="str">
        <f t="shared" si="1"/>
        <v>Yếu</v>
      </c>
      <c r="U50" s="1"/>
      <c r="V50" s="2" t="str">
        <f t="shared" si="3"/>
        <v>Yếu</v>
      </c>
      <c r="W50" s="111"/>
    </row>
    <row r="51" spans="1:23" s="3" customFormat="1" ht="26.25" customHeight="1">
      <c r="A51" s="16">
        <v>44</v>
      </c>
      <c r="B51" s="116">
        <v>2410070173</v>
      </c>
      <c r="C51" s="50" t="s">
        <v>471</v>
      </c>
      <c r="D51" s="54" t="s">
        <v>22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0"/>
        <v>0</v>
      </c>
      <c r="T51" s="8" t="str">
        <f t="shared" si="1"/>
        <v>Yếu</v>
      </c>
      <c r="U51" s="1"/>
      <c r="V51" s="2" t="str">
        <f t="shared" si="3"/>
        <v>Yếu</v>
      </c>
      <c r="W51" s="111"/>
    </row>
    <row r="52" spans="1:23" s="3" customFormat="1" ht="26.25" customHeight="1">
      <c r="A52" s="16">
        <v>45</v>
      </c>
      <c r="B52" s="116">
        <v>2410070174</v>
      </c>
      <c r="C52" s="52" t="s">
        <v>48</v>
      </c>
      <c r="D52" s="53" t="s">
        <v>308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0"/>
        <v>0</v>
      </c>
      <c r="T52" s="8" t="str">
        <f t="shared" si="1"/>
        <v>Yếu</v>
      </c>
      <c r="U52" s="1"/>
      <c r="V52" s="2" t="str">
        <f t="shared" si="3"/>
        <v>Yếu</v>
      </c>
      <c r="W52" s="111"/>
    </row>
    <row r="53" spans="1:23" s="3" customFormat="1" ht="26.25" customHeight="1">
      <c r="A53" s="16">
        <v>46</v>
      </c>
      <c r="B53" s="116">
        <v>2410070175</v>
      </c>
      <c r="C53" s="50" t="s">
        <v>222</v>
      </c>
      <c r="D53" s="54" t="s">
        <v>39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0"/>
        <v>0</v>
      </c>
      <c r="T53" s="8" t="str">
        <f t="shared" si="1"/>
        <v>Yếu</v>
      </c>
      <c r="U53" s="1"/>
      <c r="V53" s="2" t="str">
        <f t="shared" si="3"/>
        <v>Yếu</v>
      </c>
      <c r="W53" s="111"/>
    </row>
    <row r="54" spans="1:23" s="3" customFormat="1" ht="26.25" customHeight="1">
      <c r="A54" s="16">
        <v>47</v>
      </c>
      <c r="B54" s="116">
        <v>2410070176</v>
      </c>
      <c r="C54" s="50" t="s">
        <v>937</v>
      </c>
      <c r="D54" s="54" t="s">
        <v>938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0"/>
        <v>0</v>
      </c>
      <c r="T54" s="8" t="str">
        <f t="shared" si="1"/>
        <v>Yếu</v>
      </c>
      <c r="U54" s="1"/>
      <c r="V54" s="2" t="str">
        <f t="shared" si="3"/>
        <v>Yếu</v>
      </c>
      <c r="W54" s="111"/>
    </row>
    <row r="55" spans="1:23" s="3" customFormat="1" ht="26.25" customHeight="1">
      <c r="A55" s="16">
        <v>48</v>
      </c>
      <c r="B55" s="116">
        <v>2410070177</v>
      </c>
      <c r="C55" s="50" t="s">
        <v>618</v>
      </c>
      <c r="D55" s="54" t="s">
        <v>39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0"/>
        <v>0</v>
      </c>
      <c r="T55" s="8" t="str">
        <f t="shared" si="1"/>
        <v>Yếu</v>
      </c>
      <c r="U55" s="1"/>
      <c r="V55" s="2" t="str">
        <f t="shared" si="3"/>
        <v>Yếu</v>
      </c>
      <c r="W55" s="111"/>
    </row>
    <row r="56" spans="1:23" s="3" customFormat="1" ht="26.25" customHeight="1">
      <c r="A56" s="16">
        <v>49</v>
      </c>
      <c r="B56" s="116">
        <v>2410070178</v>
      </c>
      <c r="C56" s="50" t="s">
        <v>304</v>
      </c>
      <c r="D56" s="54" t="s">
        <v>40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0"/>
        <v>0</v>
      </c>
      <c r="T56" s="8" t="str">
        <f t="shared" si="1"/>
        <v>Yếu</v>
      </c>
      <c r="U56" s="1"/>
      <c r="V56" s="2" t="str">
        <f t="shared" si="3"/>
        <v>Yếu</v>
      </c>
      <c r="W56" s="111"/>
    </row>
    <row r="57" spans="1:23" s="3" customFormat="1" ht="26.25" customHeight="1">
      <c r="A57" s="16">
        <v>50</v>
      </c>
      <c r="B57" s="116">
        <v>2410070179</v>
      </c>
      <c r="C57" s="50" t="s">
        <v>939</v>
      </c>
      <c r="D57" s="54" t="s">
        <v>40</v>
      </c>
      <c r="E57" s="7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0"/>
        <v>0</v>
      </c>
      <c r="T57" s="8" t="str">
        <f t="shared" si="1"/>
        <v>Yếu</v>
      </c>
      <c r="U57" s="1"/>
      <c r="V57" s="2" t="str">
        <f t="shared" si="3"/>
        <v>Yếu</v>
      </c>
      <c r="W57" s="111"/>
    </row>
    <row r="58" spans="1:23" s="3" customFormat="1" ht="26.25" customHeight="1">
      <c r="A58" s="16">
        <v>51</v>
      </c>
      <c r="B58" s="116">
        <v>2410070180</v>
      </c>
      <c r="C58" s="52" t="s">
        <v>940</v>
      </c>
      <c r="D58" s="53" t="s">
        <v>941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0"/>
        <v>0</v>
      </c>
      <c r="T58" s="8" t="str">
        <f t="shared" si="1"/>
        <v>Yếu</v>
      </c>
      <c r="U58" s="1"/>
      <c r="V58" s="2" t="str">
        <f t="shared" si="3"/>
        <v>Yếu</v>
      </c>
      <c r="W58" s="111"/>
    </row>
    <row r="59" spans="1:23" s="3" customFormat="1" ht="26.25" customHeight="1">
      <c r="A59" s="16">
        <v>52</v>
      </c>
      <c r="B59" s="116">
        <v>2410070181</v>
      </c>
      <c r="C59" s="52" t="s">
        <v>942</v>
      </c>
      <c r="D59" s="53" t="s">
        <v>228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0"/>
        <v>0</v>
      </c>
      <c r="T59" s="8" t="str">
        <f t="shared" si="1"/>
        <v>Yếu</v>
      </c>
      <c r="U59" s="1"/>
      <c r="V59" s="2" t="str">
        <f t="shared" si="3"/>
        <v>Yếu</v>
      </c>
      <c r="W59" s="111"/>
    </row>
    <row r="60" spans="1:23" s="3" customFormat="1" ht="26.25" customHeight="1">
      <c r="A60" s="16">
        <v>53</v>
      </c>
      <c r="B60" s="117">
        <v>2410070182</v>
      </c>
      <c r="C60" s="55" t="s">
        <v>943</v>
      </c>
      <c r="D60" s="56" t="s">
        <v>21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0"/>
        <v>0</v>
      </c>
      <c r="T60" s="8" t="str">
        <f t="shared" si="1"/>
        <v>Yếu</v>
      </c>
      <c r="U60" s="1"/>
      <c r="V60" s="2" t="str">
        <f t="shared" si="3"/>
        <v>Yếu</v>
      </c>
      <c r="W60" s="71" t="s">
        <v>186</v>
      </c>
    </row>
    <row r="61" spans="1:23" s="3" customFormat="1" ht="26.25" customHeight="1">
      <c r="A61" s="16">
        <v>54</v>
      </c>
      <c r="B61" s="116">
        <v>2410070183</v>
      </c>
      <c r="C61" s="50" t="s">
        <v>396</v>
      </c>
      <c r="D61" s="54" t="s">
        <v>41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0"/>
        <v>0</v>
      </c>
      <c r="T61" s="8" t="str">
        <f t="shared" si="1"/>
        <v>Yếu</v>
      </c>
      <c r="U61" s="1"/>
      <c r="V61" s="2" t="str">
        <f t="shared" si="3"/>
        <v>Yếu</v>
      </c>
      <c r="W61" s="111"/>
    </row>
    <row r="62" spans="1:23" s="3" customFormat="1" ht="26.25" customHeight="1">
      <c r="A62" s="16">
        <v>55</v>
      </c>
      <c r="B62" s="116">
        <v>2410070184</v>
      </c>
      <c r="C62" s="52" t="s">
        <v>827</v>
      </c>
      <c r="D62" s="53" t="s">
        <v>41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0"/>
        <v>0</v>
      </c>
      <c r="T62" s="8" t="str">
        <f t="shared" si="1"/>
        <v>Yếu</v>
      </c>
      <c r="U62" s="1"/>
      <c r="V62" s="2" t="str">
        <f t="shared" si="3"/>
        <v>Yếu</v>
      </c>
      <c r="W62" s="111"/>
    </row>
    <row r="63" spans="1:23" s="3" customFormat="1" ht="26.25" customHeight="1">
      <c r="A63" s="16">
        <v>56</v>
      </c>
      <c r="B63" s="116">
        <v>2410070185</v>
      </c>
      <c r="C63" s="52" t="s">
        <v>944</v>
      </c>
      <c r="D63" s="53" t="s">
        <v>41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0"/>
        <v>0</v>
      </c>
      <c r="T63" s="8" t="str">
        <f t="shared" si="1"/>
        <v>Yếu</v>
      </c>
      <c r="U63" s="1"/>
      <c r="V63" s="2" t="str">
        <f t="shared" si="3"/>
        <v>Yếu</v>
      </c>
      <c r="W63" s="111"/>
    </row>
    <row r="64" spans="1:23" s="3" customFormat="1" ht="26.25" customHeight="1">
      <c r="A64" s="16">
        <v>57</v>
      </c>
      <c r="B64" s="116">
        <v>2410070186</v>
      </c>
      <c r="C64" s="50" t="s">
        <v>945</v>
      </c>
      <c r="D64" s="54" t="s">
        <v>232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0"/>
        <v>0</v>
      </c>
      <c r="T64" s="8" t="str">
        <f t="shared" si="1"/>
        <v>Yếu</v>
      </c>
      <c r="U64" s="1"/>
      <c r="V64" s="2" t="str">
        <f t="shared" si="3"/>
        <v>Yếu</v>
      </c>
      <c r="W64" s="111"/>
    </row>
    <row r="65" spans="1:23" s="3" customFormat="1" ht="26.25" customHeight="1">
      <c r="A65" s="16">
        <v>58</v>
      </c>
      <c r="B65" s="116">
        <v>2410070187</v>
      </c>
      <c r="C65" s="50" t="s">
        <v>946</v>
      </c>
      <c r="D65" s="54" t="s">
        <v>25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0"/>
        <v>0</v>
      </c>
      <c r="T65" s="8" t="str">
        <f t="shared" si="1"/>
        <v>Yếu</v>
      </c>
      <c r="U65" s="1"/>
      <c r="V65" s="2" t="str">
        <f t="shared" si="3"/>
        <v>Yếu</v>
      </c>
      <c r="W65" s="111"/>
    </row>
    <row r="66" spans="1:23" s="3" customFormat="1" ht="26.25" customHeight="1">
      <c r="A66" s="16">
        <v>59</v>
      </c>
      <c r="B66" s="116">
        <v>2410070188</v>
      </c>
      <c r="C66" s="52" t="s">
        <v>947</v>
      </c>
      <c r="D66" s="53" t="s">
        <v>25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0"/>
        <v>0</v>
      </c>
      <c r="T66" s="8" t="str">
        <f t="shared" si="1"/>
        <v>Yếu</v>
      </c>
      <c r="U66" s="1"/>
      <c r="V66" s="2" t="str">
        <f t="shared" si="3"/>
        <v>Yếu</v>
      </c>
      <c r="W66" s="111"/>
    </row>
    <row r="67" spans="1:23" s="3" customFormat="1" ht="26.25" customHeight="1">
      <c r="A67" s="16">
        <v>60</v>
      </c>
      <c r="B67" s="116">
        <v>2410070189</v>
      </c>
      <c r="C67" s="52" t="s">
        <v>948</v>
      </c>
      <c r="D67" s="53" t="s">
        <v>51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0"/>
        <v>0</v>
      </c>
      <c r="T67" s="8" t="str">
        <f t="shared" si="1"/>
        <v>Yếu</v>
      </c>
      <c r="U67" s="1"/>
      <c r="V67" s="2" t="str">
        <f t="shared" si="3"/>
        <v>Yếu</v>
      </c>
      <c r="W67" s="111"/>
    </row>
    <row r="68" spans="1:23" s="3" customFormat="1" ht="26.25" customHeight="1">
      <c r="A68" s="16">
        <v>61</v>
      </c>
      <c r="B68" s="115">
        <v>2410070190</v>
      </c>
      <c r="C68" s="57" t="s">
        <v>872</v>
      </c>
      <c r="D68" s="58" t="s">
        <v>25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0"/>
        <v>0</v>
      </c>
      <c r="T68" s="8" t="str">
        <f t="shared" si="1"/>
        <v>Yếu</v>
      </c>
      <c r="U68" s="1"/>
      <c r="V68" s="2" t="str">
        <f t="shared" si="3"/>
        <v>Yếu</v>
      </c>
      <c r="W68" s="69" t="s">
        <v>185</v>
      </c>
    </row>
    <row r="69" spans="1:23" s="3" customFormat="1" ht="26.25" customHeight="1">
      <c r="A69" s="16">
        <v>62</v>
      </c>
      <c r="B69" s="116">
        <v>2410070191</v>
      </c>
      <c r="C69" s="52" t="s">
        <v>949</v>
      </c>
      <c r="D69" s="53" t="s">
        <v>20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0"/>
        <v>0</v>
      </c>
      <c r="T69" s="8" t="str">
        <f t="shared" si="1"/>
        <v>Yếu</v>
      </c>
      <c r="U69" s="1"/>
      <c r="V69" s="2" t="str">
        <f t="shared" si="3"/>
        <v>Yếu</v>
      </c>
      <c r="W69" s="111"/>
    </row>
    <row r="70" spans="1:23" s="3" customFormat="1" ht="26.25" customHeight="1">
      <c r="A70" s="16">
        <v>63</v>
      </c>
      <c r="B70" s="116">
        <v>2410070192</v>
      </c>
      <c r="C70" s="50" t="s">
        <v>152</v>
      </c>
      <c r="D70" s="54" t="s">
        <v>20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0"/>
        <v>0</v>
      </c>
      <c r="T70" s="8" t="str">
        <f t="shared" si="1"/>
        <v>Yếu</v>
      </c>
      <c r="U70" s="1"/>
      <c r="V70" s="2" t="str">
        <f t="shared" si="3"/>
        <v>Yếu</v>
      </c>
      <c r="W70" s="111"/>
    </row>
    <row r="71" spans="1:23" s="3" customFormat="1" ht="26.25" customHeight="1">
      <c r="A71" s="16">
        <v>64</v>
      </c>
      <c r="B71" s="116">
        <v>2410070193</v>
      </c>
      <c r="C71" s="50" t="s">
        <v>950</v>
      </c>
      <c r="D71" s="54" t="s">
        <v>20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0"/>
        <v>0</v>
      </c>
      <c r="T71" s="8" t="str">
        <f t="shared" si="1"/>
        <v>Yếu</v>
      </c>
      <c r="U71" s="1"/>
      <c r="V71" s="2" t="str">
        <f t="shared" si="3"/>
        <v>Yếu</v>
      </c>
      <c r="W71" s="111"/>
    </row>
    <row r="72" spans="1:23" s="3" customFormat="1" ht="26.25" customHeight="1">
      <c r="A72" s="16">
        <v>65</v>
      </c>
      <c r="B72" s="116">
        <v>2410070194</v>
      </c>
      <c r="C72" s="50" t="s">
        <v>635</v>
      </c>
      <c r="D72" s="54" t="s">
        <v>42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si="0"/>
        <v>0</v>
      </c>
      <c r="T72" s="8" t="str">
        <f t="shared" si="1"/>
        <v>Yếu</v>
      </c>
      <c r="U72" s="1"/>
      <c r="V72" s="2" t="str">
        <f t="shared" si="3"/>
        <v>Yếu</v>
      </c>
      <c r="W72" s="111"/>
    </row>
    <row r="73" spans="1:23" s="3" customFormat="1" ht="26.25" customHeight="1">
      <c r="A73" s="16">
        <v>66</v>
      </c>
      <c r="B73" s="116">
        <v>2410070195</v>
      </c>
      <c r="C73" s="50" t="s">
        <v>951</v>
      </c>
      <c r="D73" s="54" t="s">
        <v>54</v>
      </c>
      <c r="E73" s="7"/>
      <c r="F73" s="6"/>
      <c r="G73" s="4"/>
      <c r="H73" s="4"/>
      <c r="I73" s="4"/>
      <c r="J73" s="4"/>
      <c r="K73" s="4">
        <f t="shared" si="2"/>
        <v>0</v>
      </c>
      <c r="L73" s="8"/>
      <c r="M73" s="4"/>
      <c r="N73" s="4"/>
      <c r="O73" s="4"/>
      <c r="P73" s="4"/>
      <c r="Q73" s="4"/>
      <c r="R73" s="4"/>
      <c r="S73" s="9">
        <f t="shared" si="0"/>
        <v>0</v>
      </c>
      <c r="T73" s="8" t="str">
        <f t="shared" si="1"/>
        <v>Yếu</v>
      </c>
      <c r="U73" s="1"/>
      <c r="V73" s="2" t="str">
        <f t="shared" si="3"/>
        <v>Yếu</v>
      </c>
      <c r="W73" s="111"/>
    </row>
    <row r="74" spans="1:23" s="3" customFormat="1" ht="26.25" customHeight="1">
      <c r="A74" s="16">
        <v>67</v>
      </c>
      <c r="B74" s="116">
        <v>2410070196</v>
      </c>
      <c r="C74" s="52" t="s">
        <v>952</v>
      </c>
      <c r="D74" s="53" t="s">
        <v>30</v>
      </c>
      <c r="E74" s="7"/>
      <c r="F74" s="6"/>
      <c r="G74" s="4"/>
      <c r="H74" s="4"/>
      <c r="I74" s="4"/>
      <c r="J74" s="4"/>
      <c r="K74" s="4">
        <f t="shared" si="2"/>
        <v>0</v>
      </c>
      <c r="L74" s="8"/>
      <c r="M74" s="4"/>
      <c r="N74" s="4"/>
      <c r="O74" s="4"/>
      <c r="P74" s="4"/>
      <c r="Q74" s="4"/>
      <c r="R74" s="4"/>
      <c r="S74" s="9">
        <f t="shared" si="0"/>
        <v>0</v>
      </c>
      <c r="T74" s="8" t="str">
        <f t="shared" si="1"/>
        <v>Yếu</v>
      </c>
      <c r="U74" s="1"/>
      <c r="V74" s="2" t="str">
        <f t="shared" si="3"/>
        <v>Yếu</v>
      </c>
      <c r="W74" s="111"/>
    </row>
    <row r="75" spans="1:23" s="3" customFormat="1" ht="26.25" customHeight="1">
      <c r="A75" s="16">
        <v>68</v>
      </c>
      <c r="B75" s="116">
        <v>2410070197</v>
      </c>
      <c r="C75" s="50" t="s">
        <v>953</v>
      </c>
      <c r="D75" s="54" t="s">
        <v>30</v>
      </c>
      <c r="E75" s="7"/>
      <c r="F75" s="6"/>
      <c r="G75" s="4"/>
      <c r="H75" s="4"/>
      <c r="I75" s="4"/>
      <c r="J75" s="4"/>
      <c r="K75" s="4">
        <f t="shared" si="2"/>
        <v>0</v>
      </c>
      <c r="L75" s="8"/>
      <c r="M75" s="4"/>
      <c r="N75" s="4"/>
      <c r="O75" s="4"/>
      <c r="P75" s="4"/>
      <c r="Q75" s="4"/>
      <c r="R75" s="4"/>
      <c r="S75" s="9">
        <f t="shared" si="0"/>
        <v>0</v>
      </c>
      <c r="T75" s="8" t="str">
        <f t="shared" si="1"/>
        <v>Yếu</v>
      </c>
      <c r="U75" s="1"/>
      <c r="V75" s="2" t="str">
        <f t="shared" si="3"/>
        <v>Yếu</v>
      </c>
      <c r="W75" s="111"/>
    </row>
    <row r="76" spans="1:23" s="3" customFormat="1" ht="26.25" customHeight="1">
      <c r="A76" s="16">
        <v>69</v>
      </c>
      <c r="B76" s="116">
        <v>2410070198</v>
      </c>
      <c r="C76" s="50" t="s">
        <v>350</v>
      </c>
      <c r="D76" s="54" t="s">
        <v>30</v>
      </c>
      <c r="E76" s="7"/>
      <c r="F76" s="6"/>
      <c r="G76" s="4"/>
      <c r="H76" s="4"/>
      <c r="I76" s="4"/>
      <c r="J76" s="4"/>
      <c r="K76" s="4">
        <f t="shared" si="2"/>
        <v>0</v>
      </c>
      <c r="L76" s="8"/>
      <c r="M76" s="4"/>
      <c r="N76" s="4"/>
      <c r="O76" s="4"/>
      <c r="P76" s="4"/>
      <c r="Q76" s="4"/>
      <c r="R76" s="4"/>
      <c r="S76" s="9">
        <f t="shared" si="0"/>
        <v>0</v>
      </c>
      <c r="T76" s="8" t="str">
        <f t="shared" si="1"/>
        <v>Yếu</v>
      </c>
      <c r="U76" s="1"/>
      <c r="V76" s="2" t="str">
        <f t="shared" si="3"/>
        <v>Yếu</v>
      </c>
      <c r="W76" s="111"/>
    </row>
    <row r="77" spans="1:23" s="3" customFormat="1" ht="26.25" customHeight="1">
      <c r="A77" s="16">
        <v>70</v>
      </c>
      <c r="B77" s="116">
        <v>2410070199</v>
      </c>
      <c r="C77" s="50" t="s">
        <v>953</v>
      </c>
      <c r="D77" s="54" t="s">
        <v>30</v>
      </c>
      <c r="E77" s="7"/>
      <c r="F77" s="6"/>
      <c r="G77" s="4"/>
      <c r="H77" s="4"/>
      <c r="I77" s="4"/>
      <c r="J77" s="4"/>
      <c r="K77" s="4">
        <f t="shared" si="2"/>
        <v>0</v>
      </c>
      <c r="L77" s="8"/>
      <c r="M77" s="4"/>
      <c r="N77" s="4"/>
      <c r="O77" s="4"/>
      <c r="P77" s="4"/>
      <c r="Q77" s="4"/>
      <c r="R77" s="4"/>
      <c r="S77" s="9">
        <f t="shared" si="0"/>
        <v>0</v>
      </c>
      <c r="T77" s="8" t="str">
        <f t="shared" si="1"/>
        <v>Yếu</v>
      </c>
      <c r="U77" s="1"/>
      <c r="V77" s="2" t="str">
        <f t="shared" si="3"/>
        <v>Yếu</v>
      </c>
      <c r="W77" s="111"/>
    </row>
    <row r="78" spans="1:23" s="3" customFormat="1" ht="26.25" customHeight="1">
      <c r="A78" s="16">
        <v>71</v>
      </c>
      <c r="B78" s="116">
        <v>2410070200</v>
      </c>
      <c r="C78" s="50" t="s">
        <v>953</v>
      </c>
      <c r="D78" s="54" t="s">
        <v>43</v>
      </c>
      <c r="E78" s="7"/>
      <c r="F78" s="6"/>
      <c r="G78" s="4"/>
      <c r="H78" s="4"/>
      <c r="I78" s="4"/>
      <c r="J78" s="4"/>
      <c r="K78" s="4">
        <f t="shared" si="2"/>
        <v>0</v>
      </c>
      <c r="L78" s="8"/>
      <c r="M78" s="4"/>
      <c r="N78" s="4"/>
      <c r="O78" s="4"/>
      <c r="P78" s="4"/>
      <c r="Q78" s="4"/>
      <c r="R78" s="4"/>
      <c r="S78" s="9">
        <f t="shared" si="0"/>
        <v>0</v>
      </c>
      <c r="T78" s="8" t="str">
        <f t="shared" si="1"/>
        <v>Yếu</v>
      </c>
      <c r="U78" s="1"/>
      <c r="V78" s="2" t="str">
        <f t="shared" si="3"/>
        <v>Yếu</v>
      </c>
      <c r="W78" s="111"/>
    </row>
    <row r="79" spans="1:23" s="3" customFormat="1" ht="26.25" customHeight="1">
      <c r="A79" s="16">
        <v>72</v>
      </c>
      <c r="B79" s="116">
        <v>2410070201</v>
      </c>
      <c r="C79" s="50" t="s">
        <v>954</v>
      </c>
      <c r="D79" s="54" t="s">
        <v>43</v>
      </c>
      <c r="E79" s="7"/>
      <c r="F79" s="6"/>
      <c r="G79" s="4"/>
      <c r="H79" s="4"/>
      <c r="I79" s="4"/>
      <c r="J79" s="4"/>
      <c r="K79" s="4">
        <f t="shared" si="2"/>
        <v>0</v>
      </c>
      <c r="L79" s="8"/>
      <c r="M79" s="4"/>
      <c r="N79" s="4"/>
      <c r="O79" s="4"/>
      <c r="P79" s="4"/>
      <c r="Q79" s="4"/>
      <c r="R79" s="4"/>
      <c r="S79" s="9">
        <f t="shared" si="0"/>
        <v>0</v>
      </c>
      <c r="T79" s="8" t="str">
        <f t="shared" si="1"/>
        <v>Yếu</v>
      </c>
      <c r="U79" s="1"/>
      <c r="V79" s="2" t="str">
        <f t="shared" si="3"/>
        <v>Yếu</v>
      </c>
      <c r="W79" s="111"/>
    </row>
    <row r="80" spans="1:23" s="3" customFormat="1" ht="26.25" customHeight="1">
      <c r="A80" s="16">
        <v>73</v>
      </c>
      <c r="B80" s="116">
        <v>2410070202</v>
      </c>
      <c r="C80" s="50" t="s">
        <v>955</v>
      </c>
      <c r="D80" s="54" t="s">
        <v>43</v>
      </c>
      <c r="E80" s="7"/>
      <c r="F80" s="6"/>
      <c r="G80" s="4"/>
      <c r="H80" s="4"/>
      <c r="I80" s="4"/>
      <c r="J80" s="4"/>
      <c r="K80" s="4">
        <f t="shared" si="2"/>
        <v>0</v>
      </c>
      <c r="L80" s="8"/>
      <c r="M80" s="4"/>
      <c r="N80" s="4"/>
      <c r="O80" s="4"/>
      <c r="P80" s="4"/>
      <c r="Q80" s="4"/>
      <c r="R80" s="4"/>
      <c r="S80" s="9">
        <f t="shared" si="0"/>
        <v>0</v>
      </c>
      <c r="T80" s="8" t="str">
        <f t="shared" si="1"/>
        <v>Yếu</v>
      </c>
      <c r="U80" s="1"/>
      <c r="V80" s="2" t="str">
        <f t="shared" si="3"/>
        <v>Yếu</v>
      </c>
      <c r="W80" s="111"/>
    </row>
    <row r="81" spans="1:23" s="3" customFormat="1" ht="26.25" customHeight="1">
      <c r="A81" s="16">
        <v>74</v>
      </c>
      <c r="B81" s="116">
        <v>2410070203</v>
      </c>
      <c r="C81" s="50" t="s">
        <v>315</v>
      </c>
      <c r="D81" s="54" t="s">
        <v>43</v>
      </c>
      <c r="E81" s="7"/>
      <c r="F81" s="6"/>
      <c r="G81" s="4"/>
      <c r="H81" s="4"/>
      <c r="I81" s="4"/>
      <c r="J81" s="4"/>
      <c r="K81" s="4">
        <f t="shared" si="2"/>
        <v>0</v>
      </c>
      <c r="L81" s="8"/>
      <c r="M81" s="4"/>
      <c r="N81" s="4"/>
      <c r="O81" s="4"/>
      <c r="P81" s="4"/>
      <c r="Q81" s="4"/>
      <c r="R81" s="4"/>
      <c r="S81" s="9">
        <f t="shared" si="0"/>
        <v>0</v>
      </c>
      <c r="T81" s="8" t="str">
        <f t="shared" si="1"/>
        <v>Yếu</v>
      </c>
      <c r="U81" s="1"/>
      <c r="V81" s="2" t="str">
        <f t="shared" si="3"/>
        <v>Yếu</v>
      </c>
      <c r="W81" s="111"/>
    </row>
    <row r="82" spans="1:23" s="3" customFormat="1" ht="26.25" customHeight="1">
      <c r="A82" s="16">
        <v>75</v>
      </c>
      <c r="B82" s="115">
        <v>2410070204</v>
      </c>
      <c r="C82" s="57" t="s">
        <v>403</v>
      </c>
      <c r="D82" s="58" t="s">
        <v>79</v>
      </c>
      <c r="E82" s="7"/>
      <c r="F82" s="6"/>
      <c r="G82" s="4"/>
      <c r="H82" s="4"/>
      <c r="I82" s="4"/>
      <c r="J82" s="4"/>
      <c r="K82" s="4">
        <f t="shared" si="2"/>
        <v>0</v>
      </c>
      <c r="L82" s="8"/>
      <c r="M82" s="4"/>
      <c r="N82" s="4"/>
      <c r="O82" s="4"/>
      <c r="P82" s="4"/>
      <c r="Q82" s="4"/>
      <c r="R82" s="4"/>
      <c r="S82" s="9">
        <f t="shared" si="0"/>
        <v>0</v>
      </c>
      <c r="T82" s="8" t="str">
        <f t="shared" si="1"/>
        <v>Yếu</v>
      </c>
      <c r="U82" s="1"/>
      <c r="V82" s="2" t="str">
        <f t="shared" si="3"/>
        <v>Yếu</v>
      </c>
      <c r="W82" s="69" t="s">
        <v>185</v>
      </c>
    </row>
    <row r="83" spans="1:23" s="3" customFormat="1" ht="26.25" customHeight="1">
      <c r="A83" s="16">
        <v>76</v>
      </c>
      <c r="B83" s="116">
        <v>2410070205</v>
      </c>
      <c r="C83" s="89" t="s">
        <v>591</v>
      </c>
      <c r="D83" s="90" t="s">
        <v>411</v>
      </c>
      <c r="E83" s="7"/>
      <c r="F83" s="6"/>
      <c r="G83" s="4"/>
      <c r="H83" s="4"/>
      <c r="I83" s="4"/>
      <c r="J83" s="4"/>
      <c r="K83" s="4">
        <f t="shared" si="2"/>
        <v>0</v>
      </c>
      <c r="L83" s="8"/>
      <c r="M83" s="4"/>
      <c r="N83" s="4"/>
      <c r="O83" s="4"/>
      <c r="P83" s="4"/>
      <c r="Q83" s="4"/>
      <c r="R83" s="4"/>
      <c r="S83" s="9">
        <f t="shared" si="0"/>
        <v>0</v>
      </c>
      <c r="T83" s="8" t="str">
        <f t="shared" si="1"/>
        <v>Yếu</v>
      </c>
      <c r="U83" s="1"/>
      <c r="V83" s="2" t="str">
        <f t="shared" si="3"/>
        <v>Yếu</v>
      </c>
      <c r="W83" s="111"/>
    </row>
    <row r="84" spans="1:23" s="3" customFormat="1" ht="26.25" customHeight="1">
      <c r="A84" s="16">
        <v>77</v>
      </c>
      <c r="B84" s="116">
        <v>2410070206</v>
      </c>
      <c r="C84" s="50" t="s">
        <v>956</v>
      </c>
      <c r="D84" s="54" t="s">
        <v>957</v>
      </c>
      <c r="E84" s="7"/>
      <c r="F84" s="6"/>
      <c r="G84" s="4"/>
      <c r="H84" s="4"/>
      <c r="I84" s="4"/>
      <c r="J84" s="4"/>
      <c r="K84" s="4">
        <f t="shared" si="2"/>
        <v>0</v>
      </c>
      <c r="L84" s="8"/>
      <c r="M84" s="4"/>
      <c r="N84" s="4"/>
      <c r="O84" s="4"/>
      <c r="P84" s="4"/>
      <c r="Q84" s="4"/>
      <c r="R84" s="4"/>
      <c r="S84" s="9">
        <f t="shared" si="0"/>
        <v>0</v>
      </c>
      <c r="T84" s="8" t="str">
        <f t="shared" si="1"/>
        <v>Yếu</v>
      </c>
      <c r="U84" s="1"/>
      <c r="V84" s="2" t="str">
        <f t="shared" si="3"/>
        <v>Yếu</v>
      </c>
      <c r="W84" s="111"/>
    </row>
    <row r="85" spans="1:23" s="3" customFormat="1" ht="26.25" customHeight="1">
      <c r="A85" s="16">
        <v>78</v>
      </c>
      <c r="B85" s="116">
        <v>2410070207</v>
      </c>
      <c r="C85" s="52" t="s">
        <v>958</v>
      </c>
      <c r="D85" s="53" t="s">
        <v>489</v>
      </c>
      <c r="E85" s="7"/>
      <c r="F85" s="6"/>
      <c r="G85" s="4"/>
      <c r="H85" s="4"/>
      <c r="I85" s="4"/>
      <c r="J85" s="4"/>
      <c r="K85" s="4">
        <f t="shared" si="2"/>
        <v>0</v>
      </c>
      <c r="L85" s="8"/>
      <c r="M85" s="4"/>
      <c r="N85" s="4"/>
      <c r="O85" s="4"/>
      <c r="P85" s="4"/>
      <c r="Q85" s="4"/>
      <c r="R85" s="4"/>
      <c r="S85" s="9">
        <f t="shared" si="0"/>
        <v>0</v>
      </c>
      <c r="T85" s="8" t="str">
        <f t="shared" si="1"/>
        <v>Yếu</v>
      </c>
      <c r="U85" s="1"/>
      <c r="V85" s="2" t="str">
        <f t="shared" si="3"/>
        <v>Yếu</v>
      </c>
      <c r="W85" s="111"/>
    </row>
    <row r="86" spans="1:23" s="3" customFormat="1" ht="26.25" customHeight="1">
      <c r="A86" s="16">
        <v>79</v>
      </c>
      <c r="B86" s="115">
        <v>2410070208</v>
      </c>
      <c r="C86" s="57" t="s">
        <v>720</v>
      </c>
      <c r="D86" s="58" t="s">
        <v>687</v>
      </c>
      <c r="E86" s="7"/>
      <c r="F86" s="6"/>
      <c r="G86" s="4"/>
      <c r="H86" s="4"/>
      <c r="I86" s="4"/>
      <c r="J86" s="4"/>
      <c r="K86" s="4">
        <f t="shared" si="2"/>
        <v>0</v>
      </c>
      <c r="L86" s="8"/>
      <c r="M86" s="4"/>
      <c r="N86" s="4"/>
      <c r="O86" s="4"/>
      <c r="P86" s="4"/>
      <c r="Q86" s="4"/>
      <c r="R86" s="4"/>
      <c r="S86" s="9">
        <f t="shared" si="0"/>
        <v>0</v>
      </c>
      <c r="T86" s="8" t="str">
        <f t="shared" si="1"/>
        <v>Yếu</v>
      </c>
      <c r="U86" s="1"/>
      <c r="V86" s="2" t="str">
        <f t="shared" si="3"/>
        <v>Yếu</v>
      </c>
      <c r="W86" s="108" t="s">
        <v>570</v>
      </c>
    </row>
    <row r="87" spans="1:23" s="3" customFormat="1" ht="26.25" customHeight="1">
      <c r="A87" s="16">
        <v>80</v>
      </c>
      <c r="B87" s="116">
        <v>2410070209</v>
      </c>
      <c r="C87" s="50" t="s">
        <v>959</v>
      </c>
      <c r="D87" s="54" t="s">
        <v>45</v>
      </c>
      <c r="E87" s="7"/>
      <c r="F87" s="6"/>
      <c r="G87" s="4"/>
      <c r="H87" s="4"/>
      <c r="I87" s="4"/>
      <c r="J87" s="4"/>
      <c r="K87" s="4">
        <f t="shared" si="2"/>
        <v>0</v>
      </c>
      <c r="L87" s="8"/>
      <c r="M87" s="4"/>
      <c r="N87" s="4"/>
      <c r="O87" s="4"/>
      <c r="P87" s="4"/>
      <c r="Q87" s="4"/>
      <c r="R87" s="4"/>
      <c r="S87" s="9">
        <f t="shared" si="0"/>
        <v>0</v>
      </c>
      <c r="T87" s="8" t="str">
        <f t="shared" si="1"/>
        <v>Yếu</v>
      </c>
      <c r="U87" s="1"/>
      <c r="V87" s="2" t="str">
        <f t="shared" si="3"/>
        <v>Yếu</v>
      </c>
      <c r="W87" s="111"/>
    </row>
    <row r="88" spans="1:23" s="3" customFormat="1" ht="26.25" customHeight="1">
      <c r="A88" s="16">
        <v>81</v>
      </c>
      <c r="B88" s="116">
        <v>2410070210</v>
      </c>
      <c r="C88" s="50" t="s">
        <v>960</v>
      </c>
      <c r="D88" s="54" t="s">
        <v>455</v>
      </c>
      <c r="E88" s="7"/>
      <c r="F88" s="6"/>
      <c r="G88" s="4"/>
      <c r="H88" s="4"/>
      <c r="I88" s="4"/>
      <c r="J88" s="4"/>
      <c r="K88" s="4">
        <f t="shared" si="2"/>
        <v>0</v>
      </c>
      <c r="L88" s="8"/>
      <c r="M88" s="4"/>
      <c r="N88" s="4"/>
      <c r="O88" s="4"/>
      <c r="P88" s="4"/>
      <c r="Q88" s="4"/>
      <c r="R88" s="4"/>
      <c r="S88" s="9">
        <f t="shared" si="0"/>
        <v>0</v>
      </c>
      <c r="T88" s="8" t="str">
        <f t="shared" si="1"/>
        <v>Yếu</v>
      </c>
      <c r="U88" s="1"/>
      <c r="V88" s="2" t="str">
        <f t="shared" si="3"/>
        <v>Yếu</v>
      </c>
      <c r="W88" s="111"/>
    </row>
    <row r="89" spans="1:23" s="3" customFormat="1" ht="26.25" customHeight="1">
      <c r="A89" s="16">
        <v>82</v>
      </c>
      <c r="B89" s="115">
        <v>2410070211</v>
      </c>
      <c r="C89" s="57" t="s">
        <v>961</v>
      </c>
      <c r="D89" s="58" t="s">
        <v>962</v>
      </c>
      <c r="E89" s="7"/>
      <c r="F89" s="6"/>
      <c r="G89" s="4"/>
      <c r="H89" s="4"/>
      <c r="I89" s="4"/>
      <c r="J89" s="4"/>
      <c r="K89" s="4">
        <f t="shared" si="2"/>
        <v>0</v>
      </c>
      <c r="L89" s="8"/>
      <c r="M89" s="4"/>
      <c r="N89" s="4"/>
      <c r="O89" s="4"/>
      <c r="P89" s="4"/>
      <c r="Q89" s="4"/>
      <c r="R89" s="4"/>
      <c r="S89" s="9">
        <f t="shared" si="0"/>
        <v>0</v>
      </c>
      <c r="T89" s="8" t="str">
        <f t="shared" si="1"/>
        <v>Yếu</v>
      </c>
      <c r="U89" s="1"/>
      <c r="V89" s="2" t="str">
        <f t="shared" si="3"/>
        <v>Yếu</v>
      </c>
      <c r="W89" s="108" t="s">
        <v>1002</v>
      </c>
    </row>
    <row r="90" spans="1:23" s="3" customFormat="1" ht="26.25" customHeight="1">
      <c r="A90" s="16">
        <v>83</v>
      </c>
      <c r="B90" s="116">
        <v>2410070212</v>
      </c>
      <c r="C90" s="52" t="s">
        <v>963</v>
      </c>
      <c r="D90" s="53" t="s">
        <v>544</v>
      </c>
      <c r="E90" s="7"/>
      <c r="F90" s="6"/>
      <c r="G90" s="4"/>
      <c r="H90" s="4"/>
      <c r="I90" s="4"/>
      <c r="J90" s="4"/>
      <c r="K90" s="4">
        <f t="shared" si="2"/>
        <v>0</v>
      </c>
      <c r="L90" s="8"/>
      <c r="M90" s="4"/>
      <c r="N90" s="4"/>
      <c r="O90" s="4"/>
      <c r="P90" s="4"/>
      <c r="Q90" s="4"/>
      <c r="R90" s="4"/>
      <c r="S90" s="9">
        <f t="shared" si="0"/>
        <v>0</v>
      </c>
      <c r="T90" s="8" t="str">
        <f t="shared" si="1"/>
        <v>Yếu</v>
      </c>
      <c r="U90" s="1"/>
      <c r="V90" s="2" t="str">
        <f t="shared" si="3"/>
        <v>Yếu</v>
      </c>
      <c r="W90" s="111"/>
    </row>
    <row r="91" spans="1:23" s="3" customFormat="1" ht="26.25" customHeight="1">
      <c r="A91" s="16">
        <v>84</v>
      </c>
      <c r="B91" s="116">
        <v>2410070213</v>
      </c>
      <c r="C91" s="52" t="s">
        <v>964</v>
      </c>
      <c r="D91" s="53" t="s">
        <v>610</v>
      </c>
      <c r="E91" s="7"/>
      <c r="F91" s="6"/>
      <c r="G91" s="4"/>
      <c r="H91" s="4"/>
      <c r="I91" s="4"/>
      <c r="J91" s="4"/>
      <c r="K91" s="4">
        <f t="shared" si="2"/>
        <v>0</v>
      </c>
      <c r="L91" s="8"/>
      <c r="M91" s="4"/>
      <c r="N91" s="4"/>
      <c r="O91" s="4"/>
      <c r="P91" s="4"/>
      <c r="Q91" s="4"/>
      <c r="R91" s="4"/>
      <c r="S91" s="9">
        <f t="shared" si="0"/>
        <v>0</v>
      </c>
      <c r="T91" s="8" t="str">
        <f t="shared" si="1"/>
        <v>Yếu</v>
      </c>
      <c r="U91" s="1"/>
      <c r="V91" s="2" t="str">
        <f t="shared" si="3"/>
        <v>Yếu</v>
      </c>
      <c r="W91" s="111"/>
    </row>
    <row r="92" spans="1:23" s="3" customFormat="1" ht="26.25" customHeight="1">
      <c r="A92" s="16">
        <v>85</v>
      </c>
      <c r="B92" s="116">
        <v>2410070214</v>
      </c>
      <c r="C92" s="50" t="s">
        <v>965</v>
      </c>
      <c r="D92" s="54" t="s">
        <v>24</v>
      </c>
      <c r="E92" s="7"/>
      <c r="F92" s="6"/>
      <c r="G92" s="4"/>
      <c r="H92" s="4"/>
      <c r="I92" s="4"/>
      <c r="J92" s="4"/>
      <c r="K92" s="4">
        <f t="shared" si="2"/>
        <v>0</v>
      </c>
      <c r="L92" s="8"/>
      <c r="M92" s="4"/>
      <c r="N92" s="4"/>
      <c r="O92" s="4"/>
      <c r="P92" s="4"/>
      <c r="Q92" s="4"/>
      <c r="R92" s="4"/>
      <c r="S92" s="9">
        <f t="shared" si="0"/>
        <v>0</v>
      </c>
      <c r="T92" s="8" t="str">
        <f t="shared" si="1"/>
        <v>Yếu</v>
      </c>
      <c r="U92" s="1"/>
      <c r="V92" s="2" t="str">
        <f t="shared" si="3"/>
        <v>Yếu</v>
      </c>
      <c r="W92" s="111"/>
    </row>
    <row r="93" spans="1:23" s="3" customFormat="1" ht="26.25" customHeight="1">
      <c r="A93" s="16">
        <v>86</v>
      </c>
      <c r="B93" s="116">
        <v>2410070215</v>
      </c>
      <c r="C93" s="52" t="s">
        <v>93</v>
      </c>
      <c r="D93" s="53" t="s">
        <v>308</v>
      </c>
      <c r="E93" s="7"/>
      <c r="F93" s="6"/>
      <c r="G93" s="4"/>
      <c r="H93" s="4"/>
      <c r="I93" s="4"/>
      <c r="J93" s="4"/>
      <c r="K93" s="4">
        <f t="shared" si="2"/>
        <v>0</v>
      </c>
      <c r="L93" s="8"/>
      <c r="M93" s="4"/>
      <c r="N93" s="4"/>
      <c r="O93" s="4"/>
      <c r="P93" s="4"/>
      <c r="Q93" s="4"/>
      <c r="R93" s="4"/>
      <c r="S93" s="9">
        <f t="shared" si="0"/>
        <v>0</v>
      </c>
      <c r="T93" s="8" t="str">
        <f t="shared" si="1"/>
        <v>Yếu</v>
      </c>
      <c r="U93" s="1"/>
      <c r="V93" s="2" t="str">
        <f t="shared" si="3"/>
        <v>Yếu</v>
      </c>
      <c r="W93" s="111"/>
    </row>
    <row r="94" spans="1:23" s="3" customFormat="1" ht="26.25" customHeight="1">
      <c r="A94" s="16">
        <v>87</v>
      </c>
      <c r="B94" s="116">
        <v>2410070216</v>
      </c>
      <c r="C94" s="50" t="s">
        <v>966</v>
      </c>
      <c r="D94" s="54" t="s">
        <v>308</v>
      </c>
      <c r="E94" s="7"/>
      <c r="F94" s="6"/>
      <c r="G94" s="4"/>
      <c r="H94" s="4"/>
      <c r="I94" s="4"/>
      <c r="J94" s="4"/>
      <c r="K94" s="4">
        <f t="shared" si="2"/>
        <v>0</v>
      </c>
      <c r="L94" s="8"/>
      <c r="M94" s="4"/>
      <c r="N94" s="4"/>
      <c r="O94" s="4"/>
      <c r="P94" s="4"/>
      <c r="Q94" s="4"/>
      <c r="R94" s="4"/>
      <c r="S94" s="9">
        <f t="shared" si="0"/>
        <v>0</v>
      </c>
      <c r="T94" s="8" t="str">
        <f t="shared" si="1"/>
        <v>Yếu</v>
      </c>
      <c r="U94" s="1"/>
      <c r="V94" s="2" t="str">
        <f t="shared" si="3"/>
        <v>Yếu</v>
      </c>
      <c r="W94" s="111"/>
    </row>
    <row r="95" spans="1:23" s="3" customFormat="1" ht="26.25" customHeight="1">
      <c r="A95" s="16">
        <v>88</v>
      </c>
      <c r="B95" s="116">
        <v>2410070217</v>
      </c>
      <c r="C95" s="50" t="s">
        <v>967</v>
      </c>
      <c r="D95" s="54" t="s">
        <v>308</v>
      </c>
      <c r="E95" s="7"/>
      <c r="F95" s="6"/>
      <c r="G95" s="4"/>
      <c r="H95" s="4"/>
      <c r="I95" s="4"/>
      <c r="J95" s="4"/>
      <c r="K95" s="4">
        <f t="shared" si="2"/>
        <v>0</v>
      </c>
      <c r="L95" s="8"/>
      <c r="M95" s="4"/>
      <c r="N95" s="4"/>
      <c r="O95" s="4"/>
      <c r="P95" s="4"/>
      <c r="Q95" s="4"/>
      <c r="R95" s="4"/>
      <c r="S95" s="9">
        <f t="shared" ref="S95:S133" si="4">SUM(F95:Q95)</f>
        <v>0</v>
      </c>
      <c r="T95" s="8" t="str">
        <f t="shared" si="1"/>
        <v>Yếu</v>
      </c>
      <c r="U95" s="1"/>
      <c r="V95" s="2" t="str">
        <f t="shared" si="3"/>
        <v>Yếu</v>
      </c>
      <c r="W95" s="111"/>
    </row>
    <row r="96" spans="1:23" s="3" customFormat="1" ht="26.25" customHeight="1">
      <c r="A96" s="16">
        <v>89</v>
      </c>
      <c r="B96" s="116">
        <v>2410070218</v>
      </c>
      <c r="C96" s="50" t="s">
        <v>968</v>
      </c>
      <c r="D96" s="54" t="s">
        <v>364</v>
      </c>
      <c r="E96" s="7"/>
      <c r="F96" s="6"/>
      <c r="G96" s="4"/>
      <c r="H96" s="4"/>
      <c r="I96" s="4"/>
      <c r="J96" s="4"/>
      <c r="K96" s="4">
        <f t="shared" si="2"/>
        <v>0</v>
      </c>
      <c r="L96" s="8"/>
      <c r="M96" s="4"/>
      <c r="N96" s="4"/>
      <c r="O96" s="4"/>
      <c r="P96" s="4"/>
      <c r="Q96" s="4"/>
      <c r="R96" s="4"/>
      <c r="S96" s="9">
        <f t="shared" si="4"/>
        <v>0</v>
      </c>
      <c r="T96" s="8" t="str">
        <f t="shared" si="1"/>
        <v>Yếu</v>
      </c>
      <c r="U96" s="1"/>
      <c r="V96" s="2" t="str">
        <f t="shared" si="3"/>
        <v>Yếu</v>
      </c>
      <c r="W96" s="111"/>
    </row>
    <row r="97" spans="1:23" s="3" customFormat="1" ht="26.25" customHeight="1">
      <c r="A97" s="16">
        <v>90</v>
      </c>
      <c r="B97" s="116">
        <v>2410070219</v>
      </c>
      <c r="C97" s="50" t="s">
        <v>304</v>
      </c>
      <c r="D97" s="54" t="s">
        <v>74</v>
      </c>
      <c r="E97" s="7"/>
      <c r="F97" s="6"/>
      <c r="G97" s="4"/>
      <c r="H97" s="4"/>
      <c r="I97" s="4"/>
      <c r="J97" s="4"/>
      <c r="K97" s="4">
        <f t="shared" si="2"/>
        <v>0</v>
      </c>
      <c r="L97" s="8"/>
      <c r="M97" s="4"/>
      <c r="N97" s="4"/>
      <c r="O97" s="4"/>
      <c r="P97" s="4"/>
      <c r="Q97" s="4"/>
      <c r="R97" s="4"/>
      <c r="S97" s="9">
        <f t="shared" si="4"/>
        <v>0</v>
      </c>
      <c r="T97" s="8" t="str">
        <f t="shared" si="1"/>
        <v>Yếu</v>
      </c>
      <c r="U97" s="1"/>
      <c r="V97" s="2" t="str">
        <f t="shared" si="3"/>
        <v>Yếu</v>
      </c>
      <c r="W97" s="111"/>
    </row>
    <row r="98" spans="1:23" s="3" customFormat="1" ht="26.25" customHeight="1">
      <c r="A98" s="16">
        <v>91</v>
      </c>
      <c r="B98" s="116">
        <v>2410070220</v>
      </c>
      <c r="C98" s="52" t="s">
        <v>969</v>
      </c>
      <c r="D98" s="53" t="s">
        <v>28</v>
      </c>
      <c r="E98" s="7"/>
      <c r="F98" s="6"/>
      <c r="G98" s="4"/>
      <c r="H98" s="4"/>
      <c r="I98" s="4"/>
      <c r="J98" s="4"/>
      <c r="K98" s="4">
        <f t="shared" si="2"/>
        <v>0</v>
      </c>
      <c r="L98" s="8"/>
      <c r="M98" s="4"/>
      <c r="N98" s="4"/>
      <c r="O98" s="4"/>
      <c r="P98" s="4"/>
      <c r="Q98" s="4"/>
      <c r="R98" s="4"/>
      <c r="S98" s="9">
        <f t="shared" si="4"/>
        <v>0</v>
      </c>
      <c r="T98" s="8" t="str">
        <f t="shared" si="1"/>
        <v>Yếu</v>
      </c>
      <c r="U98" s="1"/>
      <c r="V98" s="2" t="str">
        <f t="shared" si="3"/>
        <v>Yếu</v>
      </c>
      <c r="W98" s="111"/>
    </row>
    <row r="99" spans="1:23" s="3" customFormat="1" ht="26.25" customHeight="1">
      <c r="A99" s="16">
        <v>92</v>
      </c>
      <c r="B99" s="116">
        <v>2410070221</v>
      </c>
      <c r="C99" s="89" t="s">
        <v>970</v>
      </c>
      <c r="D99" s="90" t="s">
        <v>31</v>
      </c>
      <c r="E99" s="7"/>
      <c r="F99" s="6"/>
      <c r="G99" s="4"/>
      <c r="H99" s="4"/>
      <c r="I99" s="4"/>
      <c r="J99" s="4"/>
      <c r="K99" s="4">
        <f t="shared" si="2"/>
        <v>0</v>
      </c>
      <c r="L99" s="8"/>
      <c r="M99" s="4"/>
      <c r="N99" s="4"/>
      <c r="O99" s="4"/>
      <c r="P99" s="4"/>
      <c r="Q99" s="4"/>
      <c r="R99" s="4"/>
      <c r="S99" s="9">
        <f t="shared" si="4"/>
        <v>0</v>
      </c>
      <c r="T99" s="8" t="str">
        <f t="shared" si="1"/>
        <v>Yếu</v>
      </c>
      <c r="U99" s="1"/>
      <c r="V99" s="2" t="str">
        <f t="shared" si="3"/>
        <v>Yếu</v>
      </c>
      <c r="W99" s="111"/>
    </row>
    <row r="100" spans="1:23" s="3" customFormat="1" ht="26.25" customHeight="1">
      <c r="A100" s="16">
        <v>93</v>
      </c>
      <c r="B100" s="116">
        <v>2410070222</v>
      </c>
      <c r="C100" s="52" t="s">
        <v>971</v>
      </c>
      <c r="D100" s="53" t="s">
        <v>28</v>
      </c>
      <c r="E100" s="19"/>
      <c r="F100" s="6"/>
      <c r="G100" s="4"/>
      <c r="H100" s="4"/>
      <c r="I100" s="4"/>
      <c r="J100" s="4"/>
      <c r="K100" s="4">
        <f t="shared" si="2"/>
        <v>0</v>
      </c>
      <c r="L100" s="8"/>
      <c r="M100" s="4"/>
      <c r="N100" s="4"/>
      <c r="O100" s="4"/>
      <c r="P100" s="4"/>
      <c r="Q100" s="4"/>
      <c r="R100" s="4"/>
      <c r="S100" s="9">
        <f t="shared" si="4"/>
        <v>0</v>
      </c>
      <c r="T100" s="8" t="str">
        <f t="shared" si="1"/>
        <v>Yếu</v>
      </c>
      <c r="U100" s="1"/>
      <c r="V100" s="2" t="str">
        <f t="shared" si="3"/>
        <v>Yếu</v>
      </c>
      <c r="W100" s="111"/>
    </row>
    <row r="101" spans="1:23" s="3" customFormat="1" ht="26.25" customHeight="1">
      <c r="A101" s="16">
        <v>94</v>
      </c>
      <c r="B101" s="116">
        <v>2410070223</v>
      </c>
      <c r="C101" s="52" t="s">
        <v>972</v>
      </c>
      <c r="D101" s="53" t="s">
        <v>28</v>
      </c>
      <c r="E101" s="7"/>
      <c r="F101" s="6"/>
      <c r="G101" s="4"/>
      <c r="H101" s="4"/>
      <c r="I101" s="4"/>
      <c r="J101" s="4"/>
      <c r="K101" s="4">
        <f t="shared" si="2"/>
        <v>0</v>
      </c>
      <c r="L101" s="8"/>
      <c r="M101" s="4"/>
      <c r="N101" s="4"/>
      <c r="O101" s="4"/>
      <c r="P101" s="4"/>
      <c r="Q101" s="4"/>
      <c r="R101" s="4"/>
      <c r="S101" s="9">
        <f t="shared" si="4"/>
        <v>0</v>
      </c>
      <c r="T101" s="8" t="str">
        <f t="shared" si="1"/>
        <v>Yếu</v>
      </c>
      <c r="U101" s="1"/>
      <c r="V101" s="2" t="str">
        <f t="shared" si="3"/>
        <v>Yếu</v>
      </c>
      <c r="W101" s="111"/>
    </row>
    <row r="102" spans="1:23" s="3" customFormat="1" ht="26.25" customHeight="1">
      <c r="A102" s="16">
        <v>95</v>
      </c>
      <c r="B102" s="115">
        <v>2410070224</v>
      </c>
      <c r="C102" s="57" t="s">
        <v>973</v>
      </c>
      <c r="D102" s="58" t="s">
        <v>28</v>
      </c>
      <c r="E102" s="7"/>
      <c r="F102" s="6"/>
      <c r="G102" s="4"/>
      <c r="H102" s="4"/>
      <c r="I102" s="4"/>
      <c r="J102" s="4"/>
      <c r="K102" s="4">
        <f t="shared" si="2"/>
        <v>0</v>
      </c>
      <c r="L102" s="8"/>
      <c r="M102" s="4"/>
      <c r="N102" s="4"/>
      <c r="O102" s="4"/>
      <c r="P102" s="4"/>
      <c r="Q102" s="4"/>
      <c r="R102" s="4"/>
      <c r="S102" s="9">
        <f t="shared" si="4"/>
        <v>0</v>
      </c>
      <c r="T102" s="8" t="str">
        <f t="shared" si="1"/>
        <v>Yếu</v>
      </c>
      <c r="U102" s="1"/>
      <c r="V102" s="2" t="str">
        <f t="shared" si="3"/>
        <v>Yếu</v>
      </c>
      <c r="W102" s="108" t="s">
        <v>1003</v>
      </c>
    </row>
    <row r="103" spans="1:23" s="3" customFormat="1" ht="26.25" customHeight="1">
      <c r="A103" s="16">
        <v>96</v>
      </c>
      <c r="B103" s="116">
        <v>2410070225</v>
      </c>
      <c r="C103" s="50" t="s">
        <v>974</v>
      </c>
      <c r="D103" s="54" t="s">
        <v>287</v>
      </c>
      <c r="E103" s="7"/>
      <c r="F103" s="6"/>
      <c r="G103" s="4"/>
      <c r="H103" s="4"/>
      <c r="I103" s="4"/>
      <c r="J103" s="4"/>
      <c r="K103" s="4">
        <f t="shared" si="2"/>
        <v>0</v>
      </c>
      <c r="L103" s="8"/>
      <c r="M103" s="4"/>
      <c r="N103" s="4"/>
      <c r="O103" s="4"/>
      <c r="P103" s="4"/>
      <c r="Q103" s="4"/>
      <c r="R103" s="4"/>
      <c r="S103" s="9">
        <f t="shared" si="4"/>
        <v>0</v>
      </c>
      <c r="T103" s="8" t="str">
        <f t="shared" si="1"/>
        <v>Yếu</v>
      </c>
      <c r="U103" s="1"/>
      <c r="V103" s="2" t="str">
        <f t="shared" si="3"/>
        <v>Yếu</v>
      </c>
      <c r="W103" s="111"/>
    </row>
    <row r="104" spans="1:23" s="3" customFormat="1" ht="26.25" customHeight="1">
      <c r="A104" s="16">
        <v>97</v>
      </c>
      <c r="B104" s="116">
        <v>2410070226</v>
      </c>
      <c r="C104" s="50" t="s">
        <v>975</v>
      </c>
      <c r="D104" s="54" t="s">
        <v>617</v>
      </c>
      <c r="E104" s="7"/>
      <c r="F104" s="6"/>
      <c r="G104" s="4"/>
      <c r="H104" s="4"/>
      <c r="I104" s="4"/>
      <c r="J104" s="4"/>
      <c r="K104" s="4">
        <f t="shared" si="2"/>
        <v>0</v>
      </c>
      <c r="L104" s="8"/>
      <c r="M104" s="4"/>
      <c r="N104" s="4"/>
      <c r="O104" s="4"/>
      <c r="P104" s="4"/>
      <c r="Q104" s="4"/>
      <c r="R104" s="4"/>
      <c r="S104" s="9">
        <f t="shared" si="4"/>
        <v>0</v>
      </c>
      <c r="T104" s="8" t="str">
        <f t="shared" si="1"/>
        <v>Yếu</v>
      </c>
      <c r="U104" s="1"/>
      <c r="V104" s="2" t="str">
        <f t="shared" si="3"/>
        <v>Yếu</v>
      </c>
      <c r="W104" s="111"/>
    </row>
    <row r="105" spans="1:23" s="3" customFormat="1" ht="26.25" customHeight="1">
      <c r="A105" s="16">
        <v>98</v>
      </c>
      <c r="B105" s="116">
        <v>2410070227</v>
      </c>
      <c r="C105" s="50" t="s">
        <v>976</v>
      </c>
      <c r="D105" s="54" t="s">
        <v>977</v>
      </c>
      <c r="E105" s="7"/>
      <c r="F105" s="6"/>
      <c r="G105" s="4"/>
      <c r="H105" s="4"/>
      <c r="I105" s="4"/>
      <c r="J105" s="4"/>
      <c r="K105" s="4">
        <f t="shared" si="2"/>
        <v>0</v>
      </c>
      <c r="L105" s="8"/>
      <c r="M105" s="4"/>
      <c r="N105" s="4"/>
      <c r="O105" s="4"/>
      <c r="P105" s="4"/>
      <c r="Q105" s="4"/>
      <c r="R105" s="4"/>
      <c r="S105" s="9">
        <f t="shared" si="4"/>
        <v>0</v>
      </c>
      <c r="T105" s="8" t="str">
        <f t="shared" si="1"/>
        <v>Yếu</v>
      </c>
      <c r="U105" s="1"/>
      <c r="V105" s="2" t="str">
        <f t="shared" si="3"/>
        <v>Yếu</v>
      </c>
      <c r="W105" s="111"/>
    </row>
    <row r="106" spans="1:23" s="3" customFormat="1" ht="26.25" customHeight="1">
      <c r="A106" s="16">
        <v>99</v>
      </c>
      <c r="B106" s="116">
        <v>2410070228</v>
      </c>
      <c r="C106" s="50" t="s">
        <v>193</v>
      </c>
      <c r="D106" s="54" t="s">
        <v>29</v>
      </c>
      <c r="E106" s="7"/>
      <c r="F106" s="6"/>
      <c r="G106" s="4"/>
      <c r="H106" s="4"/>
      <c r="I106" s="4"/>
      <c r="J106" s="4"/>
      <c r="K106" s="4">
        <f t="shared" si="2"/>
        <v>0</v>
      </c>
      <c r="L106" s="8"/>
      <c r="M106" s="4"/>
      <c r="N106" s="4"/>
      <c r="O106" s="4"/>
      <c r="P106" s="4"/>
      <c r="Q106" s="4"/>
      <c r="R106" s="4"/>
      <c r="S106" s="9">
        <f t="shared" si="4"/>
        <v>0</v>
      </c>
      <c r="T106" s="8" t="str">
        <f t="shared" si="1"/>
        <v>Yếu</v>
      </c>
      <c r="U106" s="1"/>
      <c r="V106" s="2" t="str">
        <f t="shared" si="3"/>
        <v>Yếu</v>
      </c>
      <c r="W106" s="111"/>
    </row>
    <row r="107" spans="1:23" s="3" customFormat="1" ht="26.25" customHeight="1">
      <c r="A107" s="16">
        <v>100</v>
      </c>
      <c r="B107" s="116">
        <v>2410070229</v>
      </c>
      <c r="C107" s="52" t="s">
        <v>978</v>
      </c>
      <c r="D107" s="53" t="s">
        <v>29</v>
      </c>
      <c r="E107" s="7"/>
      <c r="F107" s="6"/>
      <c r="G107" s="4"/>
      <c r="H107" s="4"/>
      <c r="I107" s="4"/>
      <c r="J107" s="4"/>
      <c r="K107" s="4">
        <f t="shared" si="2"/>
        <v>0</v>
      </c>
      <c r="L107" s="8"/>
      <c r="M107" s="4"/>
      <c r="N107" s="4"/>
      <c r="O107" s="4"/>
      <c r="P107" s="4"/>
      <c r="Q107" s="4"/>
      <c r="R107" s="4"/>
      <c r="S107" s="9">
        <f t="shared" si="4"/>
        <v>0</v>
      </c>
      <c r="T107" s="8" t="str">
        <f t="shared" si="1"/>
        <v>Yếu</v>
      </c>
      <c r="U107" s="1"/>
      <c r="V107" s="2" t="str">
        <f t="shared" si="3"/>
        <v>Yếu</v>
      </c>
      <c r="W107" s="111"/>
    </row>
    <row r="108" spans="1:23" s="3" customFormat="1" ht="26.25" customHeight="1">
      <c r="A108" s="16">
        <v>101</v>
      </c>
      <c r="B108" s="116">
        <v>2410070230</v>
      </c>
      <c r="C108" s="50" t="s">
        <v>61</v>
      </c>
      <c r="D108" s="54" t="s">
        <v>46</v>
      </c>
      <c r="E108" s="7"/>
      <c r="F108" s="6"/>
      <c r="G108" s="4"/>
      <c r="H108" s="4"/>
      <c r="I108" s="4"/>
      <c r="J108" s="4"/>
      <c r="K108" s="4">
        <f t="shared" si="2"/>
        <v>0</v>
      </c>
      <c r="L108" s="8"/>
      <c r="M108" s="4"/>
      <c r="N108" s="4"/>
      <c r="O108" s="4"/>
      <c r="P108" s="4"/>
      <c r="Q108" s="4"/>
      <c r="R108" s="4"/>
      <c r="S108" s="9">
        <f t="shared" si="4"/>
        <v>0</v>
      </c>
      <c r="T108" s="8" t="str">
        <f t="shared" si="1"/>
        <v>Yếu</v>
      </c>
      <c r="U108" s="1"/>
      <c r="V108" s="2" t="str">
        <f t="shared" si="3"/>
        <v>Yếu</v>
      </c>
      <c r="W108" s="111"/>
    </row>
    <row r="109" spans="1:23" s="3" customFormat="1" ht="26.25" customHeight="1">
      <c r="A109" s="16">
        <v>102</v>
      </c>
      <c r="B109" s="116">
        <v>2410070231</v>
      </c>
      <c r="C109" s="50" t="s">
        <v>979</v>
      </c>
      <c r="D109" s="54" t="s">
        <v>50</v>
      </c>
      <c r="E109" s="7"/>
      <c r="F109" s="6"/>
      <c r="G109" s="4"/>
      <c r="H109" s="4"/>
      <c r="I109" s="4"/>
      <c r="J109" s="4"/>
      <c r="K109" s="4">
        <f t="shared" si="2"/>
        <v>0</v>
      </c>
      <c r="L109" s="8"/>
      <c r="M109" s="4"/>
      <c r="N109" s="4"/>
      <c r="O109" s="4"/>
      <c r="P109" s="4"/>
      <c r="Q109" s="4"/>
      <c r="R109" s="4"/>
      <c r="S109" s="9">
        <f t="shared" si="4"/>
        <v>0</v>
      </c>
      <c r="T109" s="8" t="str">
        <f t="shared" si="1"/>
        <v>Yếu</v>
      </c>
      <c r="U109" s="1"/>
      <c r="V109" s="2" t="str">
        <f t="shared" si="3"/>
        <v>Yếu</v>
      </c>
      <c r="W109" s="111"/>
    </row>
    <row r="110" spans="1:23" s="3" customFormat="1" ht="26.25" customHeight="1">
      <c r="A110" s="16">
        <v>103</v>
      </c>
      <c r="B110" s="116">
        <v>2410070232</v>
      </c>
      <c r="C110" s="50" t="s">
        <v>980</v>
      </c>
      <c r="D110" s="54" t="s">
        <v>50</v>
      </c>
      <c r="E110" s="7"/>
      <c r="F110" s="6"/>
      <c r="G110" s="4"/>
      <c r="H110" s="4"/>
      <c r="I110" s="4"/>
      <c r="J110" s="4"/>
      <c r="K110" s="4">
        <f t="shared" si="2"/>
        <v>0</v>
      </c>
      <c r="L110" s="8"/>
      <c r="M110" s="4"/>
      <c r="N110" s="4"/>
      <c r="O110" s="4"/>
      <c r="P110" s="4"/>
      <c r="Q110" s="4"/>
      <c r="R110" s="4"/>
      <c r="S110" s="9">
        <f t="shared" si="4"/>
        <v>0</v>
      </c>
      <c r="T110" s="8" t="str">
        <f t="shared" si="1"/>
        <v>Yếu</v>
      </c>
      <c r="U110" s="1"/>
      <c r="V110" s="2" t="str">
        <f t="shared" si="3"/>
        <v>Yếu</v>
      </c>
      <c r="W110" s="111"/>
    </row>
    <row r="111" spans="1:23" s="3" customFormat="1" ht="26.25" customHeight="1">
      <c r="A111" s="16">
        <v>104</v>
      </c>
      <c r="B111" s="116">
        <v>2410070233</v>
      </c>
      <c r="C111" s="50" t="s">
        <v>981</v>
      </c>
      <c r="D111" s="54" t="s">
        <v>50</v>
      </c>
      <c r="E111" s="7"/>
      <c r="F111" s="6"/>
      <c r="G111" s="4"/>
      <c r="H111" s="4"/>
      <c r="I111" s="4"/>
      <c r="J111" s="4"/>
      <c r="K111" s="4">
        <f t="shared" si="2"/>
        <v>0</v>
      </c>
      <c r="L111" s="8"/>
      <c r="M111" s="4"/>
      <c r="N111" s="4"/>
      <c r="O111" s="4"/>
      <c r="P111" s="4"/>
      <c r="Q111" s="4"/>
      <c r="R111" s="4"/>
      <c r="S111" s="9">
        <f t="shared" si="4"/>
        <v>0</v>
      </c>
      <c r="T111" s="8" t="str">
        <f t="shared" si="1"/>
        <v>Yếu</v>
      </c>
      <c r="U111" s="1"/>
      <c r="V111" s="2" t="str">
        <f t="shared" si="3"/>
        <v>Yếu</v>
      </c>
      <c r="W111" s="111"/>
    </row>
    <row r="112" spans="1:23" s="3" customFormat="1" ht="26.25" customHeight="1">
      <c r="A112" s="16">
        <v>105</v>
      </c>
      <c r="B112" s="116">
        <v>2410070234</v>
      </c>
      <c r="C112" s="50" t="s">
        <v>982</v>
      </c>
      <c r="D112" s="54" t="s">
        <v>50</v>
      </c>
      <c r="E112" s="19"/>
      <c r="F112" s="6"/>
      <c r="G112" s="4"/>
      <c r="H112" s="4"/>
      <c r="I112" s="4"/>
      <c r="J112" s="4"/>
      <c r="K112" s="4">
        <f t="shared" si="2"/>
        <v>0</v>
      </c>
      <c r="L112" s="8"/>
      <c r="M112" s="4"/>
      <c r="N112" s="4"/>
      <c r="O112" s="4"/>
      <c r="P112" s="4"/>
      <c r="Q112" s="4"/>
      <c r="R112" s="4"/>
      <c r="S112" s="9">
        <f t="shared" si="4"/>
        <v>0</v>
      </c>
      <c r="T112" s="8" t="str">
        <f t="shared" si="1"/>
        <v>Yếu</v>
      </c>
      <c r="U112" s="1"/>
      <c r="V112" s="2" t="str">
        <f t="shared" si="3"/>
        <v>Yếu</v>
      </c>
      <c r="W112" s="111"/>
    </row>
    <row r="113" spans="1:23" s="3" customFormat="1" ht="26.25" customHeight="1">
      <c r="A113" s="16">
        <v>106</v>
      </c>
      <c r="B113" s="116">
        <v>2410070235</v>
      </c>
      <c r="C113" s="52" t="s">
        <v>983</v>
      </c>
      <c r="D113" s="53" t="s">
        <v>51</v>
      </c>
      <c r="E113" s="7"/>
      <c r="F113" s="6"/>
      <c r="G113" s="4"/>
      <c r="H113" s="4"/>
      <c r="I113" s="4"/>
      <c r="J113" s="4"/>
      <c r="K113" s="4">
        <f t="shared" si="2"/>
        <v>0</v>
      </c>
      <c r="L113" s="8"/>
      <c r="M113" s="4"/>
      <c r="N113" s="4"/>
      <c r="O113" s="4"/>
      <c r="P113" s="4"/>
      <c r="Q113" s="4"/>
      <c r="R113" s="4"/>
      <c r="S113" s="9">
        <f t="shared" si="4"/>
        <v>0</v>
      </c>
      <c r="T113" s="8" t="str">
        <f t="shared" si="1"/>
        <v>Yếu</v>
      </c>
      <c r="U113" s="1"/>
      <c r="V113" s="2" t="str">
        <f t="shared" si="3"/>
        <v>Yếu</v>
      </c>
      <c r="W113" s="111"/>
    </row>
    <row r="114" spans="1:23" s="3" customFormat="1" ht="26.25" customHeight="1">
      <c r="A114" s="16">
        <v>107</v>
      </c>
      <c r="B114" s="116">
        <v>2410070236</v>
      </c>
      <c r="C114" s="52" t="s">
        <v>560</v>
      </c>
      <c r="D114" s="53" t="s">
        <v>23</v>
      </c>
      <c r="E114" s="7"/>
      <c r="F114" s="6"/>
      <c r="G114" s="4"/>
      <c r="H114" s="4"/>
      <c r="I114" s="4"/>
      <c r="J114" s="4"/>
      <c r="K114" s="4">
        <f t="shared" si="2"/>
        <v>0</v>
      </c>
      <c r="L114" s="8"/>
      <c r="M114" s="4"/>
      <c r="N114" s="4"/>
      <c r="O114" s="4"/>
      <c r="P114" s="4"/>
      <c r="Q114" s="4"/>
      <c r="R114" s="4"/>
      <c r="S114" s="9">
        <f t="shared" si="4"/>
        <v>0</v>
      </c>
      <c r="T114" s="8" t="str">
        <f t="shared" si="1"/>
        <v>Yếu</v>
      </c>
      <c r="U114" s="1"/>
      <c r="V114" s="2" t="str">
        <f t="shared" si="3"/>
        <v>Yếu</v>
      </c>
      <c r="W114" s="111"/>
    </row>
    <row r="115" spans="1:23" s="3" customFormat="1" ht="26.25" customHeight="1">
      <c r="A115" s="16">
        <v>108</v>
      </c>
      <c r="B115" s="116">
        <v>2410070237</v>
      </c>
      <c r="C115" s="52" t="s">
        <v>984</v>
      </c>
      <c r="D115" s="53" t="s">
        <v>871</v>
      </c>
      <c r="E115" s="7"/>
      <c r="F115" s="6"/>
      <c r="G115" s="4"/>
      <c r="H115" s="4"/>
      <c r="I115" s="4"/>
      <c r="J115" s="4"/>
      <c r="K115" s="4">
        <f t="shared" si="2"/>
        <v>0</v>
      </c>
      <c r="L115" s="8"/>
      <c r="M115" s="4"/>
      <c r="N115" s="4"/>
      <c r="O115" s="4"/>
      <c r="P115" s="4"/>
      <c r="Q115" s="4"/>
      <c r="R115" s="4"/>
      <c r="S115" s="9">
        <f t="shared" si="4"/>
        <v>0</v>
      </c>
      <c r="T115" s="8" t="str">
        <f t="shared" si="1"/>
        <v>Yếu</v>
      </c>
      <c r="U115" s="1"/>
      <c r="V115" s="2" t="str">
        <f t="shared" si="3"/>
        <v>Yếu</v>
      </c>
      <c r="W115" s="111"/>
    </row>
    <row r="116" spans="1:23" s="3" customFormat="1" ht="26.25" customHeight="1">
      <c r="A116" s="16">
        <v>109</v>
      </c>
      <c r="B116" s="116">
        <v>2410070238</v>
      </c>
      <c r="C116" s="50" t="s">
        <v>985</v>
      </c>
      <c r="D116" s="54" t="s">
        <v>986</v>
      </c>
      <c r="E116" s="7" t="s">
        <v>1004</v>
      </c>
      <c r="F116" s="6"/>
      <c r="G116" s="4"/>
      <c r="H116" s="4"/>
      <c r="I116" s="4"/>
      <c r="J116" s="4"/>
      <c r="K116" s="4">
        <f t="shared" si="2"/>
        <v>0</v>
      </c>
      <c r="L116" s="8"/>
      <c r="M116" s="4"/>
      <c r="N116" s="4"/>
      <c r="O116" s="4"/>
      <c r="P116" s="4"/>
      <c r="Q116" s="4"/>
      <c r="R116" s="4"/>
      <c r="S116" s="9">
        <f t="shared" si="4"/>
        <v>0</v>
      </c>
      <c r="T116" s="8" t="str">
        <f t="shared" si="1"/>
        <v>Yếu</v>
      </c>
      <c r="U116" s="1"/>
      <c r="V116" s="2" t="str">
        <f t="shared" si="3"/>
        <v>Yếu</v>
      </c>
      <c r="W116" s="113"/>
    </row>
    <row r="117" spans="1:23" s="3" customFormat="1" ht="26.25" customHeight="1">
      <c r="A117" s="16">
        <v>110</v>
      </c>
      <c r="B117" s="116">
        <v>2410070239</v>
      </c>
      <c r="C117" s="50" t="s">
        <v>987</v>
      </c>
      <c r="D117" s="54" t="s">
        <v>874</v>
      </c>
      <c r="E117" s="7"/>
      <c r="F117" s="6"/>
      <c r="G117" s="4"/>
      <c r="H117" s="4"/>
      <c r="I117" s="4"/>
      <c r="J117" s="4"/>
      <c r="K117" s="4">
        <f t="shared" si="2"/>
        <v>0</v>
      </c>
      <c r="L117" s="8"/>
      <c r="M117" s="4"/>
      <c r="N117" s="4"/>
      <c r="O117" s="4"/>
      <c r="P117" s="4"/>
      <c r="Q117" s="4"/>
      <c r="R117" s="4"/>
      <c r="S117" s="9">
        <f t="shared" si="4"/>
        <v>0</v>
      </c>
      <c r="T117" s="8" t="str">
        <f t="shared" si="1"/>
        <v>Yếu</v>
      </c>
      <c r="U117" s="1"/>
      <c r="V117" s="2" t="str">
        <f t="shared" si="3"/>
        <v>Yếu</v>
      </c>
      <c r="W117" s="111"/>
    </row>
    <row r="118" spans="1:23" s="3" customFormat="1" ht="26.25" customHeight="1">
      <c r="A118" s="16">
        <v>111</v>
      </c>
      <c r="B118" s="116">
        <v>2410070240</v>
      </c>
      <c r="C118" s="50" t="s">
        <v>988</v>
      </c>
      <c r="D118" s="54" t="s">
        <v>52</v>
      </c>
      <c r="E118" s="7"/>
      <c r="F118" s="6"/>
      <c r="G118" s="4"/>
      <c r="H118" s="4"/>
      <c r="I118" s="4"/>
      <c r="J118" s="4"/>
      <c r="K118" s="4">
        <f t="shared" si="2"/>
        <v>0</v>
      </c>
      <c r="L118" s="8"/>
      <c r="M118" s="4"/>
      <c r="N118" s="4"/>
      <c r="O118" s="4"/>
      <c r="P118" s="4"/>
      <c r="Q118" s="4"/>
      <c r="R118" s="4"/>
      <c r="S118" s="9">
        <f t="shared" si="4"/>
        <v>0</v>
      </c>
      <c r="T118" s="8" t="str">
        <f t="shared" si="1"/>
        <v>Yếu</v>
      </c>
      <c r="U118" s="1"/>
      <c r="V118" s="2" t="str">
        <f t="shared" si="3"/>
        <v>Yếu</v>
      </c>
      <c r="W118" s="111"/>
    </row>
    <row r="119" spans="1:23" s="3" customFormat="1" ht="26.25" customHeight="1">
      <c r="A119" s="16">
        <v>112</v>
      </c>
      <c r="B119" s="116">
        <v>2410070241</v>
      </c>
      <c r="C119" s="50" t="s">
        <v>989</v>
      </c>
      <c r="D119" s="54" t="s">
        <v>990</v>
      </c>
      <c r="E119" s="7"/>
      <c r="F119" s="6"/>
      <c r="G119" s="4"/>
      <c r="H119" s="4"/>
      <c r="I119" s="4"/>
      <c r="J119" s="4"/>
      <c r="K119" s="4">
        <f t="shared" si="2"/>
        <v>0</v>
      </c>
      <c r="L119" s="8"/>
      <c r="M119" s="4"/>
      <c r="N119" s="4"/>
      <c r="O119" s="4"/>
      <c r="P119" s="4"/>
      <c r="Q119" s="4"/>
      <c r="R119" s="4"/>
      <c r="S119" s="9">
        <f t="shared" si="4"/>
        <v>0</v>
      </c>
      <c r="T119" s="8" t="str">
        <f t="shared" si="1"/>
        <v>Yếu</v>
      </c>
      <c r="U119" s="1"/>
      <c r="V119" s="2" t="str">
        <f t="shared" si="3"/>
        <v>Yếu</v>
      </c>
      <c r="W119" s="111"/>
    </row>
    <row r="120" spans="1:23" s="3" customFormat="1" ht="26.25" customHeight="1">
      <c r="A120" s="16">
        <v>113</v>
      </c>
      <c r="B120" s="115">
        <v>2410070242</v>
      </c>
      <c r="C120" s="57" t="s">
        <v>991</v>
      </c>
      <c r="D120" s="58" t="s">
        <v>79</v>
      </c>
      <c r="E120" s="7"/>
      <c r="F120" s="6"/>
      <c r="G120" s="4"/>
      <c r="H120" s="4"/>
      <c r="I120" s="4"/>
      <c r="J120" s="4"/>
      <c r="K120" s="4">
        <f t="shared" si="2"/>
        <v>0</v>
      </c>
      <c r="L120" s="8"/>
      <c r="M120" s="4"/>
      <c r="N120" s="4"/>
      <c r="O120" s="4"/>
      <c r="P120" s="4"/>
      <c r="Q120" s="4"/>
      <c r="R120" s="4"/>
      <c r="S120" s="9">
        <f t="shared" si="4"/>
        <v>0</v>
      </c>
      <c r="T120" s="8" t="str">
        <f t="shared" si="1"/>
        <v>Yếu</v>
      </c>
      <c r="U120" s="1"/>
      <c r="V120" s="2" t="str">
        <f t="shared" si="3"/>
        <v>Yếu</v>
      </c>
      <c r="W120" s="108" t="s">
        <v>1003</v>
      </c>
    </row>
    <row r="121" spans="1:23" s="3" customFormat="1" ht="26.25" customHeight="1">
      <c r="A121" s="16">
        <v>114</v>
      </c>
      <c r="B121" s="116">
        <v>2410070243</v>
      </c>
      <c r="C121" s="52" t="s">
        <v>992</v>
      </c>
      <c r="D121" s="53" t="s">
        <v>26</v>
      </c>
      <c r="E121" s="7"/>
      <c r="F121" s="6"/>
      <c r="G121" s="4"/>
      <c r="H121" s="4"/>
      <c r="I121" s="4"/>
      <c r="J121" s="4"/>
      <c r="K121" s="4">
        <f t="shared" si="2"/>
        <v>0</v>
      </c>
      <c r="L121" s="8"/>
      <c r="M121" s="4"/>
      <c r="N121" s="4"/>
      <c r="O121" s="4"/>
      <c r="P121" s="4"/>
      <c r="Q121" s="4"/>
      <c r="R121" s="4"/>
      <c r="S121" s="9">
        <f t="shared" si="4"/>
        <v>0</v>
      </c>
      <c r="T121" s="8" t="str">
        <f t="shared" si="1"/>
        <v>Yếu</v>
      </c>
      <c r="U121" s="1"/>
      <c r="V121" s="2" t="str">
        <f t="shared" si="3"/>
        <v>Yếu</v>
      </c>
      <c r="W121" s="111"/>
    </row>
    <row r="122" spans="1:23" s="3" customFormat="1" ht="26.25" customHeight="1">
      <c r="A122" s="16">
        <v>115</v>
      </c>
      <c r="B122" s="116">
        <v>2410070244</v>
      </c>
      <c r="C122" s="52" t="s">
        <v>81</v>
      </c>
      <c r="D122" s="53" t="s">
        <v>26</v>
      </c>
      <c r="E122" s="7"/>
      <c r="F122" s="6"/>
      <c r="G122" s="4"/>
      <c r="H122" s="4"/>
      <c r="I122" s="4"/>
      <c r="J122" s="4"/>
      <c r="K122" s="4">
        <f t="shared" si="2"/>
        <v>0</v>
      </c>
      <c r="L122" s="8"/>
      <c r="M122" s="4"/>
      <c r="N122" s="4"/>
      <c r="O122" s="4"/>
      <c r="P122" s="4"/>
      <c r="Q122" s="4"/>
      <c r="R122" s="4"/>
      <c r="S122" s="9">
        <f t="shared" si="4"/>
        <v>0</v>
      </c>
      <c r="T122" s="8" t="str">
        <f t="shared" si="1"/>
        <v>Yếu</v>
      </c>
      <c r="U122" s="1"/>
      <c r="V122" s="2" t="str">
        <f t="shared" si="3"/>
        <v>Yếu</v>
      </c>
      <c r="W122" s="111"/>
    </row>
    <row r="123" spans="1:23" s="3" customFormat="1" ht="26.25" customHeight="1">
      <c r="A123" s="16">
        <v>116</v>
      </c>
      <c r="B123" s="116">
        <v>2410070245</v>
      </c>
      <c r="C123" s="52" t="s">
        <v>993</v>
      </c>
      <c r="D123" s="53" t="s">
        <v>26</v>
      </c>
      <c r="E123" s="7"/>
      <c r="F123" s="6"/>
      <c r="G123" s="4"/>
      <c r="H123" s="4"/>
      <c r="I123" s="4"/>
      <c r="J123" s="4"/>
      <c r="K123" s="4">
        <f t="shared" si="2"/>
        <v>0</v>
      </c>
      <c r="L123" s="8"/>
      <c r="M123" s="4"/>
      <c r="N123" s="4"/>
      <c r="O123" s="4"/>
      <c r="P123" s="4"/>
      <c r="Q123" s="4"/>
      <c r="R123" s="4"/>
      <c r="S123" s="9">
        <f t="shared" si="4"/>
        <v>0</v>
      </c>
      <c r="T123" s="8" t="str">
        <f t="shared" si="1"/>
        <v>Yếu</v>
      </c>
      <c r="U123" s="1"/>
      <c r="V123" s="2" t="str">
        <f t="shared" si="3"/>
        <v>Yếu</v>
      </c>
      <c r="W123" s="111"/>
    </row>
    <row r="124" spans="1:23" s="3" customFormat="1" ht="26.25" customHeight="1">
      <c r="A124" s="16">
        <v>117</v>
      </c>
      <c r="B124" s="115">
        <v>2410070246</v>
      </c>
      <c r="C124" s="57" t="s">
        <v>994</v>
      </c>
      <c r="D124" s="58" t="s">
        <v>26</v>
      </c>
      <c r="E124" s="7"/>
      <c r="F124" s="6"/>
      <c r="G124" s="4"/>
      <c r="H124" s="4"/>
      <c r="I124" s="4"/>
      <c r="J124" s="4"/>
      <c r="K124" s="4">
        <f t="shared" si="2"/>
        <v>0</v>
      </c>
      <c r="L124" s="8"/>
      <c r="M124" s="4"/>
      <c r="N124" s="4"/>
      <c r="O124" s="4"/>
      <c r="P124" s="4"/>
      <c r="Q124" s="4"/>
      <c r="R124" s="4"/>
      <c r="S124" s="9">
        <f t="shared" si="4"/>
        <v>0</v>
      </c>
      <c r="T124" s="8" t="str">
        <f t="shared" si="1"/>
        <v>Yếu</v>
      </c>
      <c r="U124" s="1"/>
      <c r="V124" s="2" t="str">
        <f t="shared" si="3"/>
        <v>Yếu</v>
      </c>
      <c r="W124" s="108" t="s">
        <v>1003</v>
      </c>
    </row>
    <row r="125" spans="1:23" s="3" customFormat="1" ht="26.25" customHeight="1">
      <c r="A125" s="16">
        <v>118</v>
      </c>
      <c r="B125" s="116">
        <v>2410070247</v>
      </c>
      <c r="C125" s="50" t="s">
        <v>995</v>
      </c>
      <c r="D125" s="54" t="s">
        <v>281</v>
      </c>
      <c r="E125" s="7"/>
      <c r="F125" s="6"/>
      <c r="G125" s="4"/>
      <c r="H125" s="4"/>
      <c r="I125" s="4"/>
      <c r="J125" s="4"/>
      <c r="K125" s="4">
        <f t="shared" si="2"/>
        <v>0</v>
      </c>
      <c r="L125" s="8"/>
      <c r="M125" s="4"/>
      <c r="N125" s="4"/>
      <c r="O125" s="4"/>
      <c r="P125" s="4"/>
      <c r="Q125" s="4"/>
      <c r="R125" s="4"/>
      <c r="S125" s="9">
        <f t="shared" si="4"/>
        <v>0</v>
      </c>
      <c r="T125" s="8" t="str">
        <f t="shared" si="1"/>
        <v>Yếu</v>
      </c>
      <c r="U125" s="1"/>
      <c r="V125" s="2" t="str">
        <f t="shared" si="3"/>
        <v>Yếu</v>
      </c>
      <c r="W125" s="111"/>
    </row>
    <row r="126" spans="1:23" s="3" customFormat="1" ht="26.25" customHeight="1">
      <c r="A126" s="16">
        <v>119</v>
      </c>
      <c r="B126" s="115">
        <v>2410070248</v>
      </c>
      <c r="C126" s="57" t="s">
        <v>996</v>
      </c>
      <c r="D126" s="58" t="s">
        <v>21</v>
      </c>
      <c r="E126" s="7"/>
      <c r="F126" s="6"/>
      <c r="G126" s="4"/>
      <c r="H126" s="4"/>
      <c r="I126" s="4"/>
      <c r="J126" s="4"/>
      <c r="K126" s="4">
        <f t="shared" si="2"/>
        <v>0</v>
      </c>
      <c r="L126" s="8"/>
      <c r="M126" s="4"/>
      <c r="N126" s="4"/>
      <c r="O126" s="4"/>
      <c r="P126" s="4"/>
      <c r="Q126" s="4"/>
      <c r="R126" s="4"/>
      <c r="S126" s="9">
        <f t="shared" si="4"/>
        <v>0</v>
      </c>
      <c r="T126" s="8" t="str">
        <f t="shared" si="1"/>
        <v>Yếu</v>
      </c>
      <c r="U126" s="1"/>
      <c r="V126" s="2" t="str">
        <f t="shared" si="3"/>
        <v>Yếu</v>
      </c>
      <c r="W126" s="69" t="s">
        <v>185</v>
      </c>
    </row>
    <row r="127" spans="1:23" s="3" customFormat="1" ht="26.25" customHeight="1">
      <c r="A127" s="16">
        <v>120</v>
      </c>
      <c r="B127" s="116">
        <v>2410070249</v>
      </c>
      <c r="C127" s="50" t="s">
        <v>997</v>
      </c>
      <c r="D127" s="54" t="s">
        <v>21</v>
      </c>
      <c r="E127" s="7"/>
      <c r="F127" s="6"/>
      <c r="G127" s="4"/>
      <c r="H127" s="4"/>
      <c r="I127" s="4"/>
      <c r="J127" s="4"/>
      <c r="K127" s="4">
        <f t="shared" si="2"/>
        <v>0</v>
      </c>
      <c r="L127" s="8"/>
      <c r="M127" s="4"/>
      <c r="N127" s="4"/>
      <c r="O127" s="4"/>
      <c r="P127" s="4"/>
      <c r="Q127" s="4"/>
      <c r="R127" s="4"/>
      <c r="S127" s="9">
        <f t="shared" si="4"/>
        <v>0</v>
      </c>
      <c r="T127" s="8" t="str">
        <f t="shared" ref="T127:T133" si="5">IF(S127&gt;=90,"Xuất sắc",IF(S127&gt;=80,"Tốt",IF(S127&gt;=70,"Khá",IF(S127&gt;=50,"TB","Yếu"))))</f>
        <v>Yếu</v>
      </c>
      <c r="U127" s="1"/>
      <c r="V127" s="2" t="str">
        <f t="shared" si="3"/>
        <v>Yếu</v>
      </c>
      <c r="W127" s="111"/>
    </row>
    <row r="128" spans="1:23" s="3" customFormat="1" ht="26.25" customHeight="1">
      <c r="A128" s="16">
        <v>121</v>
      </c>
      <c r="B128" s="116">
        <v>2410070250</v>
      </c>
      <c r="C128" s="52" t="s">
        <v>998</v>
      </c>
      <c r="D128" s="53" t="s">
        <v>21</v>
      </c>
      <c r="E128" s="7"/>
      <c r="F128" s="6"/>
      <c r="G128" s="4"/>
      <c r="H128" s="4"/>
      <c r="I128" s="4"/>
      <c r="J128" s="4"/>
      <c r="K128" s="4">
        <f t="shared" ref="K128:K133" si="6">IF(V128="Xuất sắc",5,IF(V128="Giỏi",4,IF(V128="Khá",3,IF(V128="Trung bình",1,0))))</f>
        <v>0</v>
      </c>
      <c r="L128" s="8"/>
      <c r="M128" s="4"/>
      <c r="N128" s="4"/>
      <c r="O128" s="4"/>
      <c r="P128" s="4"/>
      <c r="Q128" s="4"/>
      <c r="R128" s="4"/>
      <c r="S128" s="9">
        <f t="shared" si="4"/>
        <v>0</v>
      </c>
      <c r="T128" s="8" t="str">
        <f t="shared" si="5"/>
        <v>Yếu</v>
      </c>
      <c r="U128" s="1"/>
      <c r="V128" s="2" t="str">
        <f t="shared" ref="V128:V133" si="7">IF(U128&gt;=3.5,"Xuất sắc",IF(U128&gt;=3,"Giỏi",IF(U128&gt;=2.5,"Khá",IF(U128&gt;=2,"Trung bình","Yếu"))))</f>
        <v>Yếu</v>
      </c>
      <c r="W128" s="111"/>
    </row>
    <row r="129" spans="1:23" s="3" customFormat="1" ht="26.25" customHeight="1">
      <c r="A129" s="16">
        <v>122</v>
      </c>
      <c r="B129" s="116">
        <v>2410070251</v>
      </c>
      <c r="C129" s="52" t="s">
        <v>350</v>
      </c>
      <c r="D129" s="53" t="s">
        <v>21</v>
      </c>
      <c r="E129" s="7"/>
      <c r="F129" s="6"/>
      <c r="G129" s="4"/>
      <c r="H129" s="4"/>
      <c r="I129" s="4"/>
      <c r="J129" s="4"/>
      <c r="K129" s="4">
        <f t="shared" si="6"/>
        <v>0</v>
      </c>
      <c r="L129" s="8"/>
      <c r="M129" s="4"/>
      <c r="N129" s="4"/>
      <c r="O129" s="4"/>
      <c r="P129" s="4"/>
      <c r="Q129" s="4"/>
      <c r="R129" s="4"/>
      <c r="S129" s="9">
        <f t="shared" si="4"/>
        <v>0</v>
      </c>
      <c r="T129" s="8" t="str">
        <f t="shared" si="5"/>
        <v>Yếu</v>
      </c>
      <c r="U129" s="1"/>
      <c r="V129" s="2" t="str">
        <f t="shared" si="7"/>
        <v>Yếu</v>
      </c>
      <c r="W129" s="111"/>
    </row>
    <row r="130" spans="1:23" s="3" customFormat="1" ht="26.25" customHeight="1">
      <c r="A130" s="16">
        <v>123</v>
      </c>
      <c r="B130" s="116">
        <v>2410070252</v>
      </c>
      <c r="C130" s="50" t="s">
        <v>999</v>
      </c>
      <c r="D130" s="54" t="s">
        <v>21</v>
      </c>
      <c r="E130" s="7"/>
      <c r="F130" s="6"/>
      <c r="G130" s="4"/>
      <c r="H130" s="4"/>
      <c r="I130" s="4"/>
      <c r="J130" s="4"/>
      <c r="K130" s="4">
        <f t="shared" si="6"/>
        <v>0</v>
      </c>
      <c r="L130" s="8"/>
      <c r="M130" s="4"/>
      <c r="N130" s="4"/>
      <c r="O130" s="4"/>
      <c r="P130" s="4"/>
      <c r="Q130" s="4"/>
      <c r="R130" s="4"/>
      <c r="S130" s="9">
        <f t="shared" si="4"/>
        <v>0</v>
      </c>
      <c r="T130" s="8" t="str">
        <f t="shared" si="5"/>
        <v>Yếu</v>
      </c>
      <c r="U130" s="1"/>
      <c r="V130" s="2" t="str">
        <f t="shared" si="7"/>
        <v>Yếu</v>
      </c>
      <c r="W130" s="111"/>
    </row>
    <row r="131" spans="1:23" s="3" customFormat="1" ht="26.25" customHeight="1">
      <c r="A131" s="16">
        <v>124</v>
      </c>
      <c r="B131" s="116">
        <v>2410070253</v>
      </c>
      <c r="C131" s="52" t="s">
        <v>1000</v>
      </c>
      <c r="D131" s="53" t="s">
        <v>21</v>
      </c>
      <c r="E131" s="7"/>
      <c r="F131" s="6"/>
      <c r="G131" s="4"/>
      <c r="H131" s="4"/>
      <c r="I131" s="4"/>
      <c r="J131" s="4"/>
      <c r="K131" s="4">
        <f t="shared" si="6"/>
        <v>0</v>
      </c>
      <c r="L131" s="8"/>
      <c r="M131" s="4"/>
      <c r="N131" s="4"/>
      <c r="O131" s="4"/>
      <c r="P131" s="4"/>
      <c r="Q131" s="4"/>
      <c r="R131" s="4"/>
      <c r="S131" s="9">
        <f t="shared" si="4"/>
        <v>0</v>
      </c>
      <c r="T131" s="8" t="str">
        <f t="shared" si="5"/>
        <v>Yếu</v>
      </c>
      <c r="U131" s="1"/>
      <c r="V131" s="2" t="str">
        <f t="shared" si="7"/>
        <v>Yếu</v>
      </c>
      <c r="W131" s="111"/>
    </row>
    <row r="132" spans="1:23" s="3" customFormat="1" ht="26.25" customHeight="1">
      <c r="A132" s="16">
        <v>125</v>
      </c>
      <c r="B132" s="116">
        <v>2410070254</v>
      </c>
      <c r="C132" s="50" t="s">
        <v>85</v>
      </c>
      <c r="D132" s="54" t="s">
        <v>66</v>
      </c>
      <c r="E132" s="7"/>
      <c r="F132" s="6"/>
      <c r="G132" s="4"/>
      <c r="H132" s="4"/>
      <c r="I132" s="4"/>
      <c r="J132" s="4"/>
      <c r="K132" s="4">
        <f t="shared" si="6"/>
        <v>0</v>
      </c>
      <c r="L132" s="8"/>
      <c r="M132" s="4"/>
      <c r="N132" s="4"/>
      <c r="O132" s="4"/>
      <c r="P132" s="4"/>
      <c r="Q132" s="4"/>
      <c r="R132" s="4"/>
      <c r="S132" s="9">
        <f t="shared" si="4"/>
        <v>0</v>
      </c>
      <c r="T132" s="8" t="str">
        <f t="shared" si="5"/>
        <v>Yếu</v>
      </c>
      <c r="U132" s="1"/>
      <c r="V132" s="2" t="str">
        <f t="shared" si="7"/>
        <v>Yếu</v>
      </c>
      <c r="W132" s="111"/>
    </row>
    <row r="133" spans="1:23" s="3" customFormat="1" ht="26.25" customHeight="1">
      <c r="A133" s="16">
        <v>126</v>
      </c>
      <c r="B133" s="116">
        <v>2410070255</v>
      </c>
      <c r="C133" s="50" t="s">
        <v>1001</v>
      </c>
      <c r="D133" s="54" t="s">
        <v>287</v>
      </c>
      <c r="E133" s="5"/>
      <c r="F133" s="4"/>
      <c r="G133" s="4"/>
      <c r="H133" s="4"/>
      <c r="I133" s="4"/>
      <c r="J133" s="4"/>
      <c r="K133" s="4">
        <f t="shared" si="6"/>
        <v>0</v>
      </c>
      <c r="L133" s="8"/>
      <c r="M133" s="4"/>
      <c r="N133" s="4"/>
      <c r="O133" s="4"/>
      <c r="P133" s="4"/>
      <c r="Q133" s="4"/>
      <c r="R133" s="4"/>
      <c r="S133" s="9">
        <f t="shared" si="4"/>
        <v>0</v>
      </c>
      <c r="T133" s="8" t="str">
        <f t="shared" si="5"/>
        <v>Yếu</v>
      </c>
      <c r="U133" s="1"/>
      <c r="V133" s="2" t="str">
        <f t="shared" si="7"/>
        <v>Yếu</v>
      </c>
      <c r="W133" s="111"/>
    </row>
    <row r="134" spans="1:23" s="3" customFormat="1" ht="26.25" customHeight="1">
      <c r="A134" s="18"/>
      <c r="B134" s="18"/>
      <c r="C134" s="23"/>
      <c r="D134" s="23"/>
      <c r="E134" s="11"/>
      <c r="F134" s="12"/>
      <c r="G134" s="11"/>
      <c r="H134" s="11"/>
      <c r="I134" s="11"/>
      <c r="J134" s="11"/>
      <c r="K134" s="11"/>
      <c r="L134" s="13"/>
      <c r="M134" s="11"/>
      <c r="N134" s="11"/>
      <c r="O134" s="11"/>
      <c r="P134" s="11"/>
      <c r="Q134" s="11"/>
      <c r="R134" s="11"/>
      <c r="S134" s="14"/>
      <c r="T134" s="13"/>
      <c r="U134" s="11"/>
      <c r="V134" s="15"/>
      <c r="W134" s="29"/>
    </row>
    <row r="135" spans="1:23" s="25" customFormat="1" ht="18.75">
      <c r="A135" s="140" t="s">
        <v>780</v>
      </c>
      <c r="B135" s="140"/>
      <c r="C135" s="140"/>
      <c r="D135" s="140"/>
      <c r="E135" s="140"/>
      <c r="F135" s="140"/>
      <c r="G135" s="140"/>
      <c r="H135" s="140" t="s">
        <v>55</v>
      </c>
      <c r="I135" s="140"/>
      <c r="J135" s="140"/>
      <c r="K135" s="140"/>
      <c r="L135" s="140"/>
      <c r="M135" s="140"/>
      <c r="N135" s="140"/>
      <c r="O135" s="140"/>
      <c r="P135" s="140"/>
      <c r="Q135" s="140"/>
      <c r="R135" s="46"/>
      <c r="S135" s="27" t="s">
        <v>56</v>
      </c>
      <c r="T135" s="27"/>
      <c r="U135" s="27"/>
      <c r="V135" s="27"/>
      <c r="W135" s="27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135:G135"/>
    <mergeCell ref="H135:Q135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pageMargins left="0.25" right="0.25" top="0.5" bottom="0.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1"/>
  <sheetViews>
    <sheetView topLeftCell="A82" zoomScale="98" zoomScaleNormal="98" workbookViewId="0">
      <selection activeCell="M19" sqref="M19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24" customWidth="1"/>
    <col min="4" max="4" width="9.140625" style="24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187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9" t="s">
        <v>13</v>
      </c>
      <c r="H6" s="49" t="s">
        <v>14</v>
      </c>
      <c r="I6" s="49" t="s">
        <v>15</v>
      </c>
      <c r="J6" s="49" t="s">
        <v>16</v>
      </c>
      <c r="K6" s="49" t="s">
        <v>17</v>
      </c>
      <c r="L6" s="49" t="s">
        <v>176</v>
      </c>
      <c r="M6" s="136"/>
      <c r="N6" s="49" t="s">
        <v>177</v>
      </c>
      <c r="O6" s="49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48">
        <v>1</v>
      </c>
      <c r="B7" s="48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16">
        <v>2410010081</v>
      </c>
      <c r="C8" s="50" t="s">
        <v>188</v>
      </c>
      <c r="D8" s="51" t="s">
        <v>19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67"/>
    </row>
    <row r="9" spans="1:23" s="3" customFormat="1" ht="26.25" customHeight="1">
      <c r="A9" s="16">
        <v>2</v>
      </c>
      <c r="B9" s="16">
        <v>2410010082</v>
      </c>
      <c r="C9" s="50" t="s">
        <v>189</v>
      </c>
      <c r="D9" s="51" t="s">
        <v>190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68"/>
    </row>
    <row r="10" spans="1:23" s="3" customFormat="1" ht="26.25" customHeight="1">
      <c r="A10" s="16">
        <v>3</v>
      </c>
      <c r="B10" s="17">
        <v>2410010083</v>
      </c>
      <c r="C10" s="55" t="s">
        <v>191</v>
      </c>
      <c r="D10" s="56" t="s">
        <v>57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71" t="s">
        <v>186</v>
      </c>
    </row>
    <row r="11" spans="1:23" s="3" customFormat="1" ht="26.25" customHeight="1">
      <c r="A11" s="16">
        <v>4</v>
      </c>
      <c r="B11" s="16">
        <v>2410010084</v>
      </c>
      <c r="C11" s="50" t="s">
        <v>192</v>
      </c>
      <c r="D11" s="54" t="s">
        <v>31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68"/>
    </row>
    <row r="12" spans="1:23" s="3" customFormat="1" ht="26.25" customHeight="1">
      <c r="A12" s="16">
        <v>5</v>
      </c>
      <c r="B12" s="16">
        <v>2410010085</v>
      </c>
      <c r="C12" s="50" t="s">
        <v>193</v>
      </c>
      <c r="D12" s="54" t="s">
        <v>194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67"/>
    </row>
    <row r="13" spans="1:23" s="3" customFormat="1" ht="26.25" customHeight="1">
      <c r="A13" s="16">
        <v>6</v>
      </c>
      <c r="B13" s="16">
        <v>2410010086</v>
      </c>
      <c r="C13" s="50" t="s">
        <v>195</v>
      </c>
      <c r="D13" s="54" t="s">
        <v>32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68"/>
    </row>
    <row r="14" spans="1:23" s="3" customFormat="1" ht="26.25" customHeight="1">
      <c r="A14" s="16">
        <v>7</v>
      </c>
      <c r="B14" s="16">
        <v>2410010087</v>
      </c>
      <c r="C14" s="52" t="s">
        <v>196</v>
      </c>
      <c r="D14" s="53" t="s">
        <v>35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67"/>
    </row>
    <row r="15" spans="1:23" s="3" customFormat="1" ht="26.25" customHeight="1">
      <c r="A15" s="16">
        <v>8</v>
      </c>
      <c r="B15" s="16">
        <v>2410010088</v>
      </c>
      <c r="C15" s="50" t="s">
        <v>197</v>
      </c>
      <c r="D15" s="54" t="s">
        <v>83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68"/>
    </row>
    <row r="16" spans="1:23" s="3" customFormat="1" ht="26.25" customHeight="1">
      <c r="A16" s="16">
        <v>9</v>
      </c>
      <c r="B16" s="16">
        <v>2410010089</v>
      </c>
      <c r="C16" s="52" t="s">
        <v>198</v>
      </c>
      <c r="D16" s="53" t="s">
        <v>199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68"/>
    </row>
    <row r="17" spans="1:23" s="3" customFormat="1" ht="26.25" customHeight="1">
      <c r="A17" s="16">
        <v>10</v>
      </c>
      <c r="B17" s="16">
        <v>2410010090</v>
      </c>
      <c r="C17" s="52" t="s">
        <v>200</v>
      </c>
      <c r="D17" s="53" t="s">
        <v>34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67"/>
    </row>
    <row r="18" spans="1:23" s="3" customFormat="1" ht="26.25" customHeight="1">
      <c r="A18" s="16">
        <v>11</v>
      </c>
      <c r="B18" s="16">
        <v>2410010091</v>
      </c>
      <c r="C18" s="50" t="s">
        <v>201</v>
      </c>
      <c r="D18" s="54" t="s">
        <v>110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68"/>
    </row>
    <row r="19" spans="1:23" s="3" customFormat="1" ht="26.25" customHeight="1">
      <c r="A19" s="16">
        <v>12</v>
      </c>
      <c r="B19" s="16">
        <v>2410010092</v>
      </c>
      <c r="C19" s="50" t="s">
        <v>202</v>
      </c>
      <c r="D19" s="54" t="s">
        <v>33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68"/>
    </row>
    <row r="20" spans="1:23" s="3" customFormat="1" ht="26.25" customHeight="1">
      <c r="A20" s="16">
        <v>13</v>
      </c>
      <c r="B20" s="16">
        <v>2410010093</v>
      </c>
      <c r="C20" s="50" t="s">
        <v>203</v>
      </c>
      <c r="D20" s="54" t="s">
        <v>204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68"/>
    </row>
    <row r="21" spans="1:23" s="3" customFormat="1" ht="26.25" customHeight="1">
      <c r="A21" s="16">
        <v>14</v>
      </c>
      <c r="B21" s="16">
        <v>2410010094</v>
      </c>
      <c r="C21" s="52" t="s">
        <v>205</v>
      </c>
      <c r="D21" s="53" t="s">
        <v>113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68"/>
    </row>
    <row r="22" spans="1:23" s="3" customFormat="1" ht="26.25" customHeight="1">
      <c r="A22" s="16">
        <v>15</v>
      </c>
      <c r="B22" s="16">
        <v>2410010095</v>
      </c>
      <c r="C22" s="50" t="s">
        <v>206</v>
      </c>
      <c r="D22" s="54" t="s">
        <v>207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67"/>
    </row>
    <row r="23" spans="1:23" s="3" customFormat="1" ht="26.25" customHeight="1">
      <c r="A23" s="16">
        <v>16</v>
      </c>
      <c r="B23" s="16">
        <v>2410010096</v>
      </c>
      <c r="C23" s="52" t="s">
        <v>208</v>
      </c>
      <c r="D23" s="53" t="s">
        <v>209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68"/>
    </row>
    <row r="24" spans="1:23" s="3" customFormat="1" ht="26.25" customHeight="1">
      <c r="A24" s="16">
        <v>17</v>
      </c>
      <c r="B24" s="16">
        <v>2410010097</v>
      </c>
      <c r="C24" s="52" t="s">
        <v>210</v>
      </c>
      <c r="D24" s="53" t="s">
        <v>211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68"/>
    </row>
    <row r="25" spans="1:23" s="3" customFormat="1" ht="26.25" customHeight="1">
      <c r="A25" s="16">
        <v>18</v>
      </c>
      <c r="B25" s="16">
        <v>2410010098</v>
      </c>
      <c r="C25" s="50" t="s">
        <v>212</v>
      </c>
      <c r="D25" s="54" t="s">
        <v>37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68"/>
    </row>
    <row r="26" spans="1:23" s="3" customFormat="1" ht="26.25" customHeight="1">
      <c r="A26" s="16">
        <v>19</v>
      </c>
      <c r="B26" s="16">
        <v>2410010099</v>
      </c>
      <c r="C26" s="52" t="s">
        <v>213</v>
      </c>
      <c r="D26" s="53" t="s">
        <v>37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68"/>
    </row>
    <row r="27" spans="1:23" s="3" customFormat="1" ht="26.25" customHeight="1">
      <c r="A27" s="16">
        <v>20</v>
      </c>
      <c r="B27" s="16">
        <v>2410010100</v>
      </c>
      <c r="C27" s="50" t="s">
        <v>214</v>
      </c>
      <c r="D27" s="54" t="s">
        <v>215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68"/>
    </row>
    <row r="28" spans="1:23" s="3" customFormat="1" ht="26.25" customHeight="1">
      <c r="A28" s="16">
        <v>21</v>
      </c>
      <c r="B28" s="16">
        <v>2410010101</v>
      </c>
      <c r="C28" s="52" t="s">
        <v>216</v>
      </c>
      <c r="D28" s="53" t="s">
        <v>217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68"/>
    </row>
    <row r="29" spans="1:23" s="3" customFormat="1" ht="26.25" customHeight="1">
      <c r="A29" s="16">
        <v>22</v>
      </c>
      <c r="B29" s="16">
        <v>2410010102</v>
      </c>
      <c r="C29" s="50" t="s">
        <v>218</v>
      </c>
      <c r="D29" s="54" t="s">
        <v>22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68"/>
    </row>
    <row r="30" spans="1:23" s="3" customFormat="1" ht="26.25" customHeight="1">
      <c r="A30" s="16">
        <v>23</v>
      </c>
      <c r="B30" s="16">
        <v>2410010103</v>
      </c>
      <c r="C30" s="50" t="s">
        <v>219</v>
      </c>
      <c r="D30" s="54" t="s">
        <v>22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68"/>
    </row>
    <row r="31" spans="1:23" s="3" customFormat="1" ht="26.25" customHeight="1">
      <c r="A31" s="16">
        <v>24</v>
      </c>
      <c r="B31" s="16">
        <v>2410010104</v>
      </c>
      <c r="C31" s="50" t="s">
        <v>220</v>
      </c>
      <c r="D31" s="54" t="s">
        <v>39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68"/>
    </row>
    <row r="32" spans="1:23" s="3" customFormat="1" ht="26.25" customHeight="1">
      <c r="A32" s="16">
        <v>25</v>
      </c>
      <c r="B32" s="17">
        <v>2410010105</v>
      </c>
      <c r="C32" s="55" t="s">
        <v>221</v>
      </c>
      <c r="D32" s="56" t="s">
        <v>121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71" t="s">
        <v>186</v>
      </c>
    </row>
    <row r="33" spans="1:23" s="3" customFormat="1" ht="26.25" customHeight="1">
      <c r="A33" s="16">
        <v>26</v>
      </c>
      <c r="B33" s="16">
        <v>2410010106</v>
      </c>
      <c r="C33" s="50" t="s">
        <v>222</v>
      </c>
      <c r="D33" s="54" t="s">
        <v>39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67"/>
    </row>
    <row r="34" spans="1:23" s="3" customFormat="1" ht="26.25" customHeight="1">
      <c r="A34" s="16">
        <v>27</v>
      </c>
      <c r="B34" s="16">
        <v>2410010107</v>
      </c>
      <c r="C34" s="50" t="s">
        <v>223</v>
      </c>
      <c r="D34" s="54" t="s">
        <v>224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68"/>
    </row>
    <row r="35" spans="1:23" s="3" customFormat="1" ht="26.25" customHeight="1">
      <c r="A35" s="16">
        <v>28</v>
      </c>
      <c r="B35" s="16">
        <v>2410010108</v>
      </c>
      <c r="C35" s="50" t="s">
        <v>225</v>
      </c>
      <c r="D35" s="54" t="s">
        <v>226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68"/>
    </row>
    <row r="36" spans="1:23" s="3" customFormat="1" ht="26.25" customHeight="1">
      <c r="A36" s="16">
        <v>29</v>
      </c>
      <c r="B36" s="16">
        <v>2410010109</v>
      </c>
      <c r="C36" s="50" t="s">
        <v>227</v>
      </c>
      <c r="D36" s="54" t="s">
        <v>228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67"/>
    </row>
    <row r="37" spans="1:23" s="3" customFormat="1" ht="26.25" customHeight="1">
      <c r="A37" s="16">
        <v>30</v>
      </c>
      <c r="B37" s="16">
        <v>2410010110</v>
      </c>
      <c r="C37" s="52" t="s">
        <v>229</v>
      </c>
      <c r="D37" s="53" t="s">
        <v>230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68"/>
    </row>
    <row r="38" spans="1:23" s="3" customFormat="1" ht="26.25" customHeight="1">
      <c r="A38" s="16">
        <v>31</v>
      </c>
      <c r="B38" s="16">
        <v>2410010111</v>
      </c>
      <c r="C38" s="50" t="s">
        <v>231</v>
      </c>
      <c r="D38" s="54" t="s">
        <v>232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68"/>
    </row>
    <row r="39" spans="1:23" s="3" customFormat="1" ht="26.25" customHeight="1">
      <c r="A39" s="16">
        <v>32</v>
      </c>
      <c r="B39" s="16">
        <v>2410010112</v>
      </c>
      <c r="C39" s="50" t="s">
        <v>233</v>
      </c>
      <c r="D39" s="54" t="s">
        <v>25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68"/>
    </row>
    <row r="40" spans="1:23" s="3" customFormat="1" ht="26.25" customHeight="1">
      <c r="A40" s="16">
        <v>33</v>
      </c>
      <c r="B40" s="16">
        <v>2410010113</v>
      </c>
      <c r="C40" s="50" t="s">
        <v>234</v>
      </c>
      <c r="D40" s="54" t="s">
        <v>20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89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68"/>
    </row>
    <row r="41" spans="1:23" s="3" customFormat="1" ht="26.25" customHeight="1">
      <c r="A41" s="16">
        <v>34</v>
      </c>
      <c r="B41" s="16">
        <v>2410010114</v>
      </c>
      <c r="C41" s="52" t="s">
        <v>235</v>
      </c>
      <c r="D41" s="53" t="s">
        <v>20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68"/>
    </row>
    <row r="42" spans="1:23" s="3" customFormat="1" ht="26.25" customHeight="1">
      <c r="A42" s="16">
        <v>35</v>
      </c>
      <c r="B42" s="16">
        <v>2410010115</v>
      </c>
      <c r="C42" s="50" t="s">
        <v>236</v>
      </c>
      <c r="D42" s="54" t="s">
        <v>237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68"/>
    </row>
    <row r="43" spans="1:23" s="3" customFormat="1" ht="26.25" customHeight="1">
      <c r="A43" s="16">
        <v>36</v>
      </c>
      <c r="B43" s="16">
        <v>2410010116</v>
      </c>
      <c r="C43" s="52" t="s">
        <v>238</v>
      </c>
      <c r="D43" s="53" t="s">
        <v>54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68"/>
    </row>
    <row r="44" spans="1:23" s="3" customFormat="1" ht="26.25" customHeight="1">
      <c r="A44" s="16">
        <v>37</v>
      </c>
      <c r="B44" s="16">
        <v>2410010117</v>
      </c>
      <c r="C44" s="50" t="s">
        <v>239</v>
      </c>
      <c r="D44" s="54" t="s">
        <v>54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68"/>
    </row>
    <row r="45" spans="1:23" s="3" customFormat="1" ht="26.25" customHeight="1">
      <c r="A45" s="16">
        <v>38</v>
      </c>
      <c r="B45" s="16">
        <v>2410010118</v>
      </c>
      <c r="C45" s="50" t="s">
        <v>240</v>
      </c>
      <c r="D45" s="54" t="s">
        <v>30</v>
      </c>
      <c r="E45" s="19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70"/>
    </row>
    <row r="46" spans="1:23" s="3" customFormat="1" ht="26.25" customHeight="1">
      <c r="A46" s="16">
        <v>39</v>
      </c>
      <c r="B46" s="16">
        <v>2410010119</v>
      </c>
      <c r="C46" s="50" t="s">
        <v>241</v>
      </c>
      <c r="D46" s="54" t="s">
        <v>30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68"/>
    </row>
    <row r="47" spans="1:23" s="3" customFormat="1" ht="26.25" customHeight="1">
      <c r="A47" s="16">
        <v>40</v>
      </c>
      <c r="B47" s="16">
        <v>2410010120</v>
      </c>
      <c r="C47" s="52" t="s">
        <v>242</v>
      </c>
      <c r="D47" s="53" t="s">
        <v>30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68"/>
    </row>
    <row r="48" spans="1:23" s="3" customFormat="1" ht="26.25" customHeight="1">
      <c r="A48" s="16">
        <v>41</v>
      </c>
      <c r="B48" s="16">
        <v>2410010121</v>
      </c>
      <c r="C48" s="50" t="s">
        <v>243</v>
      </c>
      <c r="D48" s="54" t="s">
        <v>43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68"/>
    </row>
    <row r="49" spans="1:23" s="3" customFormat="1" ht="26.25" customHeight="1">
      <c r="A49" s="16">
        <v>42</v>
      </c>
      <c r="B49" s="16">
        <v>2410010122</v>
      </c>
      <c r="C49" s="50" t="s">
        <v>244</v>
      </c>
      <c r="D49" s="54" t="s">
        <v>43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68"/>
    </row>
    <row r="50" spans="1:23" s="3" customFormat="1" ht="26.25" customHeight="1">
      <c r="A50" s="16">
        <v>43</v>
      </c>
      <c r="B50" s="16">
        <v>2410010123</v>
      </c>
      <c r="C50" s="50" t="s">
        <v>245</v>
      </c>
      <c r="D50" s="54" t="s">
        <v>246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68"/>
    </row>
    <row r="51" spans="1:23" s="3" customFormat="1" ht="26.25" customHeight="1">
      <c r="A51" s="16">
        <v>44</v>
      </c>
      <c r="B51" s="16">
        <v>2410010124</v>
      </c>
      <c r="C51" s="52" t="s">
        <v>247</v>
      </c>
      <c r="D51" s="53" t="s">
        <v>72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68"/>
    </row>
    <row r="52" spans="1:23" s="3" customFormat="1" ht="26.25" customHeight="1">
      <c r="A52" s="16">
        <v>45</v>
      </c>
      <c r="B52" s="16">
        <v>2410010125</v>
      </c>
      <c r="C52" s="50" t="s">
        <v>248</v>
      </c>
      <c r="D52" s="54" t="s">
        <v>72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68"/>
    </row>
    <row r="53" spans="1:23" s="3" customFormat="1" ht="26.25" customHeight="1">
      <c r="A53" s="16">
        <v>46</v>
      </c>
      <c r="B53" s="16">
        <v>2410010126</v>
      </c>
      <c r="C53" s="50" t="s">
        <v>249</v>
      </c>
      <c r="D53" s="54" t="s">
        <v>44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68"/>
    </row>
    <row r="54" spans="1:23" s="3" customFormat="1" ht="26.25" customHeight="1">
      <c r="A54" s="16">
        <v>47</v>
      </c>
      <c r="B54" s="28">
        <v>2410010127</v>
      </c>
      <c r="C54" s="57" t="s">
        <v>250</v>
      </c>
      <c r="D54" s="58" t="s">
        <v>251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69" t="s">
        <v>170</v>
      </c>
    </row>
    <row r="55" spans="1:23" s="3" customFormat="1" ht="26.25" customHeight="1">
      <c r="A55" s="16">
        <v>48</v>
      </c>
      <c r="B55" s="16">
        <v>2410010128</v>
      </c>
      <c r="C55" s="52" t="s">
        <v>248</v>
      </c>
      <c r="D55" s="53" t="s">
        <v>252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68"/>
    </row>
    <row r="56" spans="1:23" s="3" customFormat="1" ht="26.25" customHeight="1">
      <c r="A56" s="16">
        <v>49</v>
      </c>
      <c r="B56" s="16">
        <v>2410010129</v>
      </c>
      <c r="C56" s="52" t="s">
        <v>253</v>
      </c>
      <c r="D56" s="53" t="s">
        <v>254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68"/>
    </row>
    <row r="57" spans="1:23" s="3" customFormat="1" ht="26.25" customHeight="1">
      <c r="A57" s="16">
        <v>50</v>
      </c>
      <c r="B57" s="16">
        <v>2410010130</v>
      </c>
      <c r="C57" s="50" t="s">
        <v>255</v>
      </c>
      <c r="D57" s="54" t="s">
        <v>256</v>
      </c>
      <c r="E57" s="19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68"/>
    </row>
    <row r="58" spans="1:23" s="3" customFormat="1" ht="26.25" customHeight="1">
      <c r="A58" s="16">
        <v>51</v>
      </c>
      <c r="B58" s="17">
        <v>2410010131</v>
      </c>
      <c r="C58" s="55" t="s">
        <v>257</v>
      </c>
      <c r="D58" s="56" t="s">
        <v>47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71" t="s">
        <v>186</v>
      </c>
    </row>
    <row r="59" spans="1:23" s="3" customFormat="1" ht="26.25" customHeight="1">
      <c r="A59" s="16">
        <v>52</v>
      </c>
      <c r="B59" s="16">
        <v>2410010132</v>
      </c>
      <c r="C59" s="50" t="s">
        <v>105</v>
      </c>
      <c r="D59" s="54" t="s">
        <v>24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68"/>
    </row>
    <row r="60" spans="1:23" s="3" customFormat="1" ht="26.25" customHeight="1">
      <c r="A60" s="16">
        <v>53</v>
      </c>
      <c r="B60" s="16">
        <v>2410010133</v>
      </c>
      <c r="C60" s="50" t="s">
        <v>258</v>
      </c>
      <c r="D60" s="54" t="s">
        <v>259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68"/>
    </row>
    <row r="61" spans="1:23" s="3" customFormat="1" ht="26.25" customHeight="1">
      <c r="A61" s="16">
        <v>54</v>
      </c>
      <c r="B61" s="16">
        <v>2410010134</v>
      </c>
      <c r="C61" s="50" t="s">
        <v>260</v>
      </c>
      <c r="D61" s="54" t="s">
        <v>28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68"/>
    </row>
    <row r="62" spans="1:23" s="3" customFormat="1" ht="26.25" customHeight="1">
      <c r="A62" s="16">
        <v>55</v>
      </c>
      <c r="B62" s="17">
        <v>2410010135</v>
      </c>
      <c r="C62" s="55" t="s">
        <v>261</v>
      </c>
      <c r="D62" s="56" t="s">
        <v>28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71" t="s">
        <v>186</v>
      </c>
    </row>
    <row r="63" spans="1:23" s="3" customFormat="1" ht="26.25" customHeight="1">
      <c r="A63" s="16">
        <v>56</v>
      </c>
      <c r="B63" s="16">
        <v>2410010136</v>
      </c>
      <c r="C63" s="52" t="s">
        <v>262</v>
      </c>
      <c r="D63" s="53" t="s">
        <v>263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68"/>
    </row>
    <row r="64" spans="1:23" s="3" customFormat="1" ht="26.25" customHeight="1">
      <c r="A64" s="16">
        <v>57</v>
      </c>
      <c r="B64" s="16">
        <v>2410010137</v>
      </c>
      <c r="C64" s="50" t="s">
        <v>264</v>
      </c>
      <c r="D64" s="54" t="s">
        <v>265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68"/>
    </row>
    <row r="65" spans="1:23" s="3" customFormat="1" ht="26.25" customHeight="1">
      <c r="A65" s="16">
        <v>58</v>
      </c>
      <c r="B65" s="16">
        <v>2410010138</v>
      </c>
      <c r="C65" s="50" t="s">
        <v>266</v>
      </c>
      <c r="D65" s="54" t="s">
        <v>29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68"/>
    </row>
    <row r="66" spans="1:23" s="3" customFormat="1" ht="26.25" customHeight="1">
      <c r="A66" s="16">
        <v>59</v>
      </c>
      <c r="B66" s="16">
        <v>2410010139</v>
      </c>
      <c r="C66" s="50" t="s">
        <v>267</v>
      </c>
      <c r="D66" s="54" t="s">
        <v>46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68"/>
    </row>
    <row r="67" spans="1:23" s="3" customFormat="1" ht="26.25" customHeight="1">
      <c r="A67" s="16">
        <v>60</v>
      </c>
      <c r="B67" s="16">
        <v>2410010140</v>
      </c>
      <c r="C67" s="50" t="s">
        <v>268</v>
      </c>
      <c r="D67" s="54" t="s">
        <v>86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68"/>
    </row>
    <row r="68" spans="1:23" s="3" customFormat="1" ht="26.25" customHeight="1">
      <c r="A68" s="16">
        <v>61</v>
      </c>
      <c r="B68" s="16">
        <v>2410010141</v>
      </c>
      <c r="C68" s="50" t="s">
        <v>269</v>
      </c>
      <c r="D68" s="54" t="s">
        <v>50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68"/>
    </row>
    <row r="69" spans="1:23" s="3" customFormat="1" ht="26.25" customHeight="1">
      <c r="A69" s="16">
        <v>62</v>
      </c>
      <c r="B69" s="16">
        <v>2410010142</v>
      </c>
      <c r="C69" s="50" t="s">
        <v>270</v>
      </c>
      <c r="D69" s="54" t="s">
        <v>50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67"/>
    </row>
    <row r="70" spans="1:23" s="3" customFormat="1" ht="26.25" customHeight="1">
      <c r="A70" s="16">
        <v>63</v>
      </c>
      <c r="B70" s="16">
        <v>2410010143</v>
      </c>
      <c r="C70" s="52" t="s">
        <v>159</v>
      </c>
      <c r="D70" s="53" t="s">
        <v>50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68"/>
    </row>
    <row r="71" spans="1:23" s="3" customFormat="1" ht="26.25" customHeight="1">
      <c r="A71" s="16">
        <v>64</v>
      </c>
      <c r="B71" s="16">
        <v>2410010144</v>
      </c>
      <c r="C71" s="50" t="s">
        <v>271</v>
      </c>
      <c r="D71" s="54" t="s">
        <v>51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68"/>
    </row>
    <row r="72" spans="1:23" s="3" customFormat="1" ht="26.25" customHeight="1">
      <c r="A72" s="16">
        <v>65</v>
      </c>
      <c r="B72" s="16">
        <v>2410010145</v>
      </c>
      <c r="C72" s="50" t="s">
        <v>268</v>
      </c>
      <c r="D72" s="54" t="s">
        <v>23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si="4"/>
        <v>0</v>
      </c>
      <c r="T72" s="8" t="str">
        <f t="shared" ref="T72:T89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68"/>
    </row>
    <row r="73" spans="1:23" s="3" customFormat="1" ht="26.25" customHeight="1">
      <c r="A73" s="16">
        <v>66</v>
      </c>
      <c r="B73" s="16">
        <v>2410010146</v>
      </c>
      <c r="C73" s="50" t="s">
        <v>272</v>
      </c>
      <c r="D73" s="54" t="s">
        <v>23</v>
      </c>
      <c r="E73" s="7"/>
      <c r="F73" s="6"/>
      <c r="G73" s="4"/>
      <c r="H73" s="4"/>
      <c r="I73" s="4"/>
      <c r="J73" s="4"/>
      <c r="K73" s="4">
        <f t="shared" ref="K73:K89" si="6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4"/>
        <v>0</v>
      </c>
      <c r="T73" s="8" t="str">
        <f t="shared" si="5"/>
        <v>Yếu</v>
      </c>
      <c r="U73" s="1"/>
      <c r="V73" s="2" t="str">
        <f t="shared" ref="V73:V89" si="7">IF(U73&gt;=3.5,"Xuất sắc",IF(U73&gt;=3,"Giỏi",IF(U73&gt;=2.5,"Khá",IF(U73&gt;=2,"Trung bình","Yếu"))))</f>
        <v>Yếu</v>
      </c>
      <c r="W73" s="68"/>
    </row>
    <row r="74" spans="1:23" s="3" customFormat="1" ht="26.25" customHeight="1">
      <c r="A74" s="16">
        <v>67</v>
      </c>
      <c r="B74" s="16">
        <v>2410010147</v>
      </c>
      <c r="C74" s="50" t="s">
        <v>151</v>
      </c>
      <c r="D74" s="54" t="s">
        <v>73</v>
      </c>
      <c r="E74" s="7"/>
      <c r="F74" s="6"/>
      <c r="G74" s="4"/>
      <c r="H74" s="4"/>
      <c r="I74" s="4"/>
      <c r="J74" s="4"/>
      <c r="K74" s="4">
        <f t="shared" si="6"/>
        <v>0</v>
      </c>
      <c r="L74" s="8"/>
      <c r="M74" s="4"/>
      <c r="N74" s="4"/>
      <c r="O74" s="4"/>
      <c r="P74" s="4"/>
      <c r="Q74" s="4"/>
      <c r="R74" s="4"/>
      <c r="S74" s="9">
        <f t="shared" si="4"/>
        <v>0</v>
      </c>
      <c r="T74" s="8" t="str">
        <f t="shared" si="5"/>
        <v>Yếu</v>
      </c>
      <c r="U74" s="1"/>
      <c r="V74" s="2" t="str">
        <f t="shared" si="7"/>
        <v>Yếu</v>
      </c>
      <c r="W74" s="70"/>
    </row>
    <row r="75" spans="1:23" s="3" customFormat="1" ht="26.25" customHeight="1">
      <c r="A75" s="16">
        <v>68</v>
      </c>
      <c r="B75" s="16">
        <v>2410010148</v>
      </c>
      <c r="C75" s="52" t="s">
        <v>273</v>
      </c>
      <c r="D75" s="53" t="s">
        <v>23</v>
      </c>
      <c r="E75" s="7"/>
      <c r="F75" s="6"/>
      <c r="G75" s="4"/>
      <c r="H75" s="4"/>
      <c r="I75" s="4"/>
      <c r="J75" s="4"/>
      <c r="K75" s="4">
        <f t="shared" si="6"/>
        <v>0</v>
      </c>
      <c r="L75" s="8"/>
      <c r="M75" s="4"/>
      <c r="N75" s="4"/>
      <c r="O75" s="4"/>
      <c r="P75" s="4"/>
      <c r="Q75" s="4"/>
      <c r="R75" s="4"/>
      <c r="S75" s="9">
        <f t="shared" si="4"/>
        <v>0</v>
      </c>
      <c r="T75" s="8" t="str">
        <f t="shared" si="5"/>
        <v>Yếu</v>
      </c>
      <c r="U75" s="1"/>
      <c r="V75" s="2" t="str">
        <f t="shared" si="7"/>
        <v>Yếu</v>
      </c>
      <c r="W75" s="68"/>
    </row>
    <row r="76" spans="1:23" s="3" customFormat="1" ht="26.25" customHeight="1">
      <c r="A76" s="16">
        <v>69</v>
      </c>
      <c r="B76" s="16">
        <v>2410010149</v>
      </c>
      <c r="C76" s="50" t="s">
        <v>118</v>
      </c>
      <c r="D76" s="54" t="s">
        <v>274</v>
      </c>
      <c r="E76" s="7"/>
      <c r="F76" s="6"/>
      <c r="G76" s="4"/>
      <c r="H76" s="4"/>
      <c r="I76" s="4"/>
      <c r="J76" s="4"/>
      <c r="K76" s="4">
        <f t="shared" si="6"/>
        <v>0</v>
      </c>
      <c r="L76" s="8"/>
      <c r="M76" s="4"/>
      <c r="N76" s="4"/>
      <c r="O76" s="4"/>
      <c r="P76" s="4"/>
      <c r="Q76" s="4"/>
      <c r="R76" s="4"/>
      <c r="S76" s="9">
        <f t="shared" si="4"/>
        <v>0</v>
      </c>
      <c r="T76" s="8" t="str">
        <f t="shared" si="5"/>
        <v>Yếu</v>
      </c>
      <c r="U76" s="1"/>
      <c r="V76" s="2" t="str">
        <f t="shared" si="7"/>
        <v>Yếu</v>
      </c>
      <c r="W76" s="68"/>
    </row>
    <row r="77" spans="1:23" s="3" customFormat="1" ht="26.25" customHeight="1">
      <c r="A77" s="16">
        <v>70</v>
      </c>
      <c r="B77" s="16">
        <v>2410010150</v>
      </c>
      <c r="C77" s="52" t="s">
        <v>275</v>
      </c>
      <c r="D77" s="53" t="s">
        <v>276</v>
      </c>
      <c r="E77" s="7"/>
      <c r="F77" s="6"/>
      <c r="G77" s="4"/>
      <c r="H77" s="4"/>
      <c r="I77" s="4"/>
      <c r="J77" s="4"/>
      <c r="K77" s="4">
        <f t="shared" si="6"/>
        <v>0</v>
      </c>
      <c r="L77" s="8"/>
      <c r="M77" s="4"/>
      <c r="N77" s="4"/>
      <c r="O77" s="4"/>
      <c r="P77" s="4"/>
      <c r="Q77" s="4"/>
      <c r="R77" s="4"/>
      <c r="S77" s="9">
        <f t="shared" si="4"/>
        <v>0</v>
      </c>
      <c r="T77" s="8" t="str">
        <f t="shared" si="5"/>
        <v>Yếu</v>
      </c>
      <c r="U77" s="1"/>
      <c r="V77" s="2" t="str">
        <f t="shared" si="7"/>
        <v>Yếu</v>
      </c>
      <c r="W77" s="68"/>
    </row>
    <row r="78" spans="1:23" s="3" customFormat="1" ht="26.25" customHeight="1">
      <c r="A78" s="16">
        <v>71</v>
      </c>
      <c r="B78" s="16">
        <v>2410010151</v>
      </c>
      <c r="C78" s="50" t="s">
        <v>277</v>
      </c>
      <c r="D78" s="54" t="s">
        <v>63</v>
      </c>
      <c r="E78" s="5"/>
      <c r="F78" s="4"/>
      <c r="G78" s="4"/>
      <c r="H78" s="4"/>
      <c r="I78" s="4"/>
      <c r="J78" s="4"/>
      <c r="K78" s="4">
        <f t="shared" si="6"/>
        <v>0</v>
      </c>
      <c r="L78" s="8"/>
      <c r="M78" s="4"/>
      <c r="N78" s="4"/>
      <c r="O78" s="4"/>
      <c r="P78" s="4"/>
      <c r="Q78" s="4"/>
      <c r="R78" s="4"/>
      <c r="S78" s="9">
        <f t="shared" si="4"/>
        <v>0</v>
      </c>
      <c r="T78" s="8" t="str">
        <f t="shared" si="5"/>
        <v>Yếu</v>
      </c>
      <c r="U78" s="10"/>
      <c r="V78" s="2" t="str">
        <f t="shared" si="7"/>
        <v>Yếu</v>
      </c>
      <c r="W78" s="72"/>
    </row>
    <row r="79" spans="1:23" s="3" customFormat="1" ht="26.25" customHeight="1">
      <c r="A79" s="16">
        <v>72</v>
      </c>
      <c r="B79" s="16">
        <v>2410010152</v>
      </c>
      <c r="C79" s="50" t="s">
        <v>278</v>
      </c>
      <c r="D79" s="54" t="s">
        <v>26</v>
      </c>
      <c r="E79" s="5"/>
      <c r="F79" s="4"/>
      <c r="G79" s="4"/>
      <c r="H79" s="4"/>
      <c r="I79" s="4"/>
      <c r="J79" s="4"/>
      <c r="K79" s="4">
        <f t="shared" si="6"/>
        <v>0</v>
      </c>
      <c r="L79" s="8"/>
      <c r="M79" s="4"/>
      <c r="N79" s="4"/>
      <c r="O79" s="4"/>
      <c r="P79" s="4"/>
      <c r="Q79" s="4"/>
      <c r="R79" s="4"/>
      <c r="S79" s="9">
        <f t="shared" si="4"/>
        <v>0</v>
      </c>
      <c r="T79" s="8" t="str">
        <f t="shared" si="5"/>
        <v>Yếu</v>
      </c>
      <c r="U79" s="10"/>
      <c r="V79" s="2" t="str">
        <f t="shared" si="7"/>
        <v>Yếu</v>
      </c>
      <c r="W79" s="67"/>
    </row>
    <row r="80" spans="1:23" s="3" customFormat="1" ht="26.25" customHeight="1">
      <c r="A80" s="16">
        <v>73</v>
      </c>
      <c r="B80" s="16">
        <v>2410010153</v>
      </c>
      <c r="C80" s="52" t="s">
        <v>249</v>
      </c>
      <c r="D80" s="53" t="s">
        <v>279</v>
      </c>
      <c r="E80" s="5"/>
      <c r="F80" s="4"/>
      <c r="G80" s="4"/>
      <c r="H80" s="4"/>
      <c r="I80" s="4"/>
      <c r="J80" s="4"/>
      <c r="K80" s="4">
        <f t="shared" si="6"/>
        <v>0</v>
      </c>
      <c r="L80" s="8"/>
      <c r="M80" s="4"/>
      <c r="N80" s="4"/>
      <c r="O80" s="4"/>
      <c r="P80" s="4"/>
      <c r="Q80" s="4"/>
      <c r="R80" s="4"/>
      <c r="S80" s="9">
        <f t="shared" si="4"/>
        <v>0</v>
      </c>
      <c r="T80" s="8" t="str">
        <f t="shared" si="5"/>
        <v>Yếu</v>
      </c>
      <c r="U80" s="10"/>
      <c r="V80" s="2" t="str">
        <f t="shared" si="7"/>
        <v>Yếu</v>
      </c>
      <c r="W80" s="68"/>
    </row>
    <row r="81" spans="1:23" s="3" customFormat="1" ht="26.25" customHeight="1">
      <c r="A81" s="16">
        <v>74</v>
      </c>
      <c r="B81" s="16">
        <v>2410010154</v>
      </c>
      <c r="C81" s="50" t="s">
        <v>280</v>
      </c>
      <c r="D81" s="54" t="s">
        <v>281</v>
      </c>
      <c r="E81" s="5"/>
      <c r="F81" s="4"/>
      <c r="G81" s="4"/>
      <c r="H81" s="4"/>
      <c r="I81" s="4"/>
      <c r="J81" s="4"/>
      <c r="K81" s="4">
        <f t="shared" si="6"/>
        <v>0</v>
      </c>
      <c r="L81" s="8"/>
      <c r="M81" s="4"/>
      <c r="N81" s="4"/>
      <c r="O81" s="4"/>
      <c r="P81" s="4"/>
      <c r="Q81" s="4"/>
      <c r="R81" s="4"/>
      <c r="S81" s="9">
        <f t="shared" si="4"/>
        <v>0</v>
      </c>
      <c r="T81" s="8" t="str">
        <f t="shared" si="5"/>
        <v>Yếu</v>
      </c>
      <c r="U81" s="10"/>
      <c r="V81" s="2" t="str">
        <f t="shared" si="7"/>
        <v>Yếu</v>
      </c>
      <c r="W81" s="68"/>
    </row>
    <row r="82" spans="1:23" s="3" customFormat="1" ht="26.25" customHeight="1">
      <c r="A82" s="16">
        <v>75</v>
      </c>
      <c r="B82" s="16">
        <v>2410010155</v>
      </c>
      <c r="C82" s="52" t="s">
        <v>282</v>
      </c>
      <c r="D82" s="53" t="s">
        <v>283</v>
      </c>
      <c r="E82" s="5"/>
      <c r="F82" s="4"/>
      <c r="G82" s="4"/>
      <c r="H82" s="4"/>
      <c r="I82" s="4"/>
      <c r="J82" s="4"/>
      <c r="K82" s="4">
        <f t="shared" si="6"/>
        <v>0</v>
      </c>
      <c r="L82" s="8"/>
      <c r="M82" s="4"/>
      <c r="N82" s="4"/>
      <c r="O82" s="4"/>
      <c r="P82" s="4"/>
      <c r="Q82" s="4"/>
      <c r="R82" s="4"/>
      <c r="S82" s="9">
        <f t="shared" si="4"/>
        <v>0</v>
      </c>
      <c r="T82" s="8" t="str">
        <f t="shared" si="5"/>
        <v>Yếu</v>
      </c>
      <c r="U82" s="10"/>
      <c r="V82" s="2" t="str">
        <f t="shared" si="7"/>
        <v>Yếu</v>
      </c>
      <c r="W82" s="68"/>
    </row>
    <row r="83" spans="1:23" s="3" customFormat="1" ht="26.25" customHeight="1">
      <c r="A83" s="16">
        <v>76</v>
      </c>
      <c r="B83" s="28">
        <v>2410010156</v>
      </c>
      <c r="C83" s="57" t="s">
        <v>203</v>
      </c>
      <c r="D83" s="58" t="s">
        <v>22</v>
      </c>
      <c r="E83" s="5"/>
      <c r="F83" s="4"/>
      <c r="G83" s="4"/>
      <c r="H83" s="4"/>
      <c r="I83" s="4"/>
      <c r="J83" s="4"/>
      <c r="K83" s="4">
        <f t="shared" si="6"/>
        <v>0</v>
      </c>
      <c r="L83" s="8"/>
      <c r="M83" s="4"/>
      <c r="N83" s="4"/>
      <c r="O83" s="4"/>
      <c r="P83" s="4"/>
      <c r="Q83" s="4"/>
      <c r="R83" s="4"/>
      <c r="S83" s="9">
        <f t="shared" si="4"/>
        <v>0</v>
      </c>
      <c r="T83" s="8" t="str">
        <f t="shared" si="5"/>
        <v>Yếu</v>
      </c>
      <c r="U83" s="10"/>
      <c r="V83" s="2" t="str">
        <f t="shared" si="7"/>
        <v>Yếu</v>
      </c>
      <c r="W83" s="73" t="s">
        <v>291</v>
      </c>
    </row>
    <row r="84" spans="1:23" s="3" customFormat="1" ht="26.25" customHeight="1">
      <c r="A84" s="16">
        <v>77</v>
      </c>
      <c r="B84" s="16">
        <v>2410010157</v>
      </c>
      <c r="C84" s="50" t="s">
        <v>284</v>
      </c>
      <c r="D84" s="54" t="s">
        <v>66</v>
      </c>
      <c r="E84" s="5"/>
      <c r="F84" s="4"/>
      <c r="G84" s="4"/>
      <c r="H84" s="4"/>
      <c r="I84" s="4"/>
      <c r="J84" s="4"/>
      <c r="K84" s="4">
        <f t="shared" si="6"/>
        <v>0</v>
      </c>
      <c r="L84" s="8"/>
      <c r="M84" s="4"/>
      <c r="N84" s="4"/>
      <c r="O84" s="4"/>
      <c r="P84" s="4"/>
      <c r="Q84" s="4"/>
      <c r="R84" s="4"/>
      <c r="S84" s="9">
        <f t="shared" si="4"/>
        <v>0</v>
      </c>
      <c r="T84" s="8" t="str">
        <f t="shared" si="5"/>
        <v>Yếu</v>
      </c>
      <c r="U84" s="10"/>
      <c r="V84" s="2" t="str">
        <f t="shared" si="7"/>
        <v>Yếu</v>
      </c>
      <c r="W84" s="67"/>
    </row>
    <row r="85" spans="1:23" s="3" customFormat="1" ht="26.25" customHeight="1">
      <c r="A85" s="16">
        <v>78</v>
      </c>
      <c r="B85" s="16">
        <v>2410010158</v>
      </c>
      <c r="C85" s="50" t="s">
        <v>285</v>
      </c>
      <c r="D85" s="54" t="s">
        <v>66</v>
      </c>
      <c r="E85" s="5"/>
      <c r="F85" s="4"/>
      <c r="G85" s="4"/>
      <c r="H85" s="4"/>
      <c r="I85" s="4"/>
      <c r="J85" s="4"/>
      <c r="K85" s="4">
        <f t="shared" si="6"/>
        <v>0</v>
      </c>
      <c r="L85" s="8"/>
      <c r="M85" s="4"/>
      <c r="N85" s="4"/>
      <c r="O85" s="4"/>
      <c r="P85" s="4"/>
      <c r="Q85" s="4"/>
      <c r="R85" s="4"/>
      <c r="S85" s="9">
        <f t="shared" si="4"/>
        <v>0</v>
      </c>
      <c r="T85" s="8" t="str">
        <f t="shared" si="5"/>
        <v>Yếu</v>
      </c>
      <c r="U85" s="10"/>
      <c r="V85" s="2" t="str">
        <f t="shared" si="7"/>
        <v>Yếu</v>
      </c>
      <c r="W85" s="68"/>
    </row>
    <row r="86" spans="1:23" s="3" customFormat="1" ht="26.25" customHeight="1">
      <c r="A86" s="16">
        <v>79</v>
      </c>
      <c r="B86" s="16">
        <v>2410010159</v>
      </c>
      <c r="C86" s="50" t="s">
        <v>286</v>
      </c>
      <c r="D86" s="54" t="s">
        <v>287</v>
      </c>
      <c r="E86" s="5"/>
      <c r="F86" s="4"/>
      <c r="G86" s="4"/>
      <c r="H86" s="4"/>
      <c r="I86" s="4"/>
      <c r="J86" s="4"/>
      <c r="K86" s="4">
        <f t="shared" si="6"/>
        <v>0</v>
      </c>
      <c r="L86" s="8"/>
      <c r="M86" s="4"/>
      <c r="N86" s="4"/>
      <c r="O86" s="4"/>
      <c r="P86" s="4"/>
      <c r="Q86" s="4"/>
      <c r="R86" s="4"/>
      <c r="S86" s="9">
        <f t="shared" si="4"/>
        <v>0</v>
      </c>
      <c r="T86" s="8" t="str">
        <f t="shared" si="5"/>
        <v>Yếu</v>
      </c>
      <c r="U86" s="10"/>
      <c r="V86" s="2" t="str">
        <f t="shared" si="7"/>
        <v>Yếu</v>
      </c>
      <c r="W86" s="68"/>
    </row>
    <row r="87" spans="1:23" s="3" customFormat="1" ht="26.25" customHeight="1">
      <c r="A87" s="16">
        <v>80</v>
      </c>
      <c r="B87" s="16">
        <v>2410010160</v>
      </c>
      <c r="C87" s="50" t="s">
        <v>288</v>
      </c>
      <c r="D87" s="54" t="s">
        <v>42</v>
      </c>
      <c r="E87" s="5"/>
      <c r="F87" s="4"/>
      <c r="G87" s="4"/>
      <c r="H87" s="4"/>
      <c r="I87" s="4"/>
      <c r="J87" s="4"/>
      <c r="K87" s="4">
        <f t="shared" si="6"/>
        <v>0</v>
      </c>
      <c r="L87" s="8"/>
      <c r="M87" s="4"/>
      <c r="N87" s="4"/>
      <c r="O87" s="4"/>
      <c r="P87" s="4"/>
      <c r="Q87" s="4"/>
      <c r="R87" s="4"/>
      <c r="S87" s="9">
        <f t="shared" si="4"/>
        <v>0</v>
      </c>
      <c r="T87" s="8" t="str">
        <f t="shared" si="5"/>
        <v>Yếu</v>
      </c>
      <c r="U87" s="10"/>
      <c r="V87" s="2" t="str">
        <f t="shared" si="7"/>
        <v>Yếu</v>
      </c>
      <c r="W87" s="72"/>
    </row>
    <row r="88" spans="1:23" s="3" customFormat="1" ht="26.25" customHeight="1">
      <c r="A88" s="16">
        <v>81</v>
      </c>
      <c r="B88" s="16">
        <v>2410010164</v>
      </c>
      <c r="C88" s="50" t="s">
        <v>289</v>
      </c>
      <c r="D88" s="54" t="s">
        <v>47</v>
      </c>
      <c r="E88" s="5"/>
      <c r="F88" s="4"/>
      <c r="G88" s="4"/>
      <c r="H88" s="4"/>
      <c r="I88" s="4"/>
      <c r="J88" s="4"/>
      <c r="K88" s="4">
        <f t="shared" si="6"/>
        <v>0</v>
      </c>
      <c r="L88" s="8"/>
      <c r="M88" s="4"/>
      <c r="N88" s="4"/>
      <c r="O88" s="4"/>
      <c r="P88" s="4"/>
      <c r="Q88" s="4"/>
      <c r="R88" s="4"/>
      <c r="S88" s="9">
        <f t="shared" si="4"/>
        <v>0</v>
      </c>
      <c r="T88" s="8" t="str">
        <f t="shared" si="5"/>
        <v>Yếu</v>
      </c>
      <c r="U88" s="10"/>
      <c r="V88" s="2" t="str">
        <f t="shared" si="7"/>
        <v>Yếu</v>
      </c>
      <c r="W88" s="68"/>
    </row>
    <row r="89" spans="1:23" s="3" customFormat="1" ht="26.25" customHeight="1">
      <c r="A89" s="16">
        <v>82</v>
      </c>
      <c r="B89" s="16">
        <v>2410010165</v>
      </c>
      <c r="C89" s="52" t="s">
        <v>290</v>
      </c>
      <c r="D89" s="53" t="s">
        <v>215</v>
      </c>
      <c r="E89" s="5"/>
      <c r="F89" s="4"/>
      <c r="G89" s="4"/>
      <c r="H89" s="4"/>
      <c r="I89" s="4"/>
      <c r="J89" s="4"/>
      <c r="K89" s="4">
        <f t="shared" si="6"/>
        <v>0</v>
      </c>
      <c r="L89" s="8"/>
      <c r="M89" s="4"/>
      <c r="N89" s="4"/>
      <c r="O89" s="4"/>
      <c r="P89" s="4"/>
      <c r="Q89" s="4"/>
      <c r="R89" s="4"/>
      <c r="S89" s="9">
        <f t="shared" si="4"/>
        <v>0</v>
      </c>
      <c r="T89" s="8" t="str">
        <f t="shared" si="5"/>
        <v>Yếu</v>
      </c>
      <c r="U89" s="10"/>
      <c r="V89" s="2" t="str">
        <f t="shared" si="7"/>
        <v>Yếu</v>
      </c>
      <c r="W89" s="68"/>
    </row>
    <row r="90" spans="1:23" s="3" customFormat="1" ht="26.25" customHeight="1">
      <c r="A90" s="18"/>
      <c r="B90" s="18"/>
      <c r="C90" s="23"/>
      <c r="D90" s="23"/>
      <c r="E90" s="11"/>
      <c r="F90" s="12"/>
      <c r="G90" s="11"/>
      <c r="H90" s="11"/>
      <c r="I90" s="11"/>
      <c r="J90" s="11"/>
      <c r="K90" s="11"/>
      <c r="L90" s="13"/>
      <c r="M90" s="11"/>
      <c r="N90" s="11"/>
      <c r="O90" s="11"/>
      <c r="P90" s="11"/>
      <c r="Q90" s="11"/>
      <c r="R90" s="11"/>
      <c r="S90" s="14"/>
      <c r="T90" s="13"/>
      <c r="U90" s="11"/>
      <c r="V90" s="15"/>
      <c r="W90" s="29"/>
    </row>
    <row r="91" spans="1:23" s="25" customFormat="1" ht="18.75">
      <c r="A91" s="27" t="s">
        <v>90</v>
      </c>
      <c r="B91" s="27"/>
      <c r="C91" s="27"/>
      <c r="D91" s="27"/>
      <c r="E91" s="26"/>
      <c r="F91" s="26"/>
      <c r="G91" s="46"/>
      <c r="H91" s="46" t="s">
        <v>55</v>
      </c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27" t="s">
        <v>56</v>
      </c>
      <c r="T91" s="27"/>
      <c r="U91" s="27"/>
      <c r="V91" s="27"/>
      <c r="W91" s="27"/>
    </row>
  </sheetData>
  <mergeCells count="21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5:S6"/>
    <mergeCell ref="T5:T6"/>
    <mergeCell ref="U5:U6"/>
    <mergeCell ref="V5:V6"/>
    <mergeCell ref="C7:D7"/>
    <mergeCell ref="F5:F6"/>
    <mergeCell ref="G5:I5"/>
    <mergeCell ref="J5:L5"/>
    <mergeCell ref="M5:M6"/>
    <mergeCell ref="N5:O5"/>
    <mergeCell ref="P5:R5"/>
  </mergeCells>
  <pageMargins left="0.25" right="0.25" top="0.5" bottom="0.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2"/>
  <sheetViews>
    <sheetView topLeftCell="A92" zoomScale="98" zoomScaleNormal="98" workbookViewId="0">
      <selection activeCell="I82" sqref="I82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24" customWidth="1"/>
    <col min="4" max="4" width="9.140625" style="24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292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9" t="s">
        <v>13</v>
      </c>
      <c r="H6" s="49" t="s">
        <v>14</v>
      </c>
      <c r="I6" s="49" t="s">
        <v>15</v>
      </c>
      <c r="J6" s="49" t="s">
        <v>16</v>
      </c>
      <c r="K6" s="49" t="s">
        <v>17</v>
      </c>
      <c r="L6" s="49" t="s">
        <v>176</v>
      </c>
      <c r="M6" s="136"/>
      <c r="N6" s="49" t="s">
        <v>177</v>
      </c>
      <c r="O6" s="49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48">
        <v>1</v>
      </c>
      <c r="B7" s="48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16">
        <v>2410060001</v>
      </c>
      <c r="C8" s="74" t="s">
        <v>293</v>
      </c>
      <c r="D8" s="75" t="s">
        <v>33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67"/>
    </row>
    <row r="9" spans="1:23" s="3" customFormat="1" ht="26.25" customHeight="1">
      <c r="A9" s="16">
        <v>2</v>
      </c>
      <c r="B9" s="16">
        <v>2410060002</v>
      </c>
      <c r="C9" s="52" t="s">
        <v>294</v>
      </c>
      <c r="D9" s="62" t="s">
        <v>22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79"/>
    </row>
    <row r="10" spans="1:23" s="3" customFormat="1" ht="26.25" customHeight="1">
      <c r="A10" s="16">
        <v>3</v>
      </c>
      <c r="B10" s="16">
        <v>2410060003</v>
      </c>
      <c r="C10" s="52" t="s">
        <v>295</v>
      </c>
      <c r="D10" s="62" t="s">
        <v>22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79"/>
    </row>
    <row r="11" spans="1:23" s="3" customFormat="1" ht="26.25" customHeight="1">
      <c r="A11" s="16">
        <v>4</v>
      </c>
      <c r="B11" s="28">
        <v>2410060004</v>
      </c>
      <c r="C11" s="57" t="s">
        <v>296</v>
      </c>
      <c r="D11" s="61" t="s">
        <v>63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69" t="s">
        <v>170</v>
      </c>
    </row>
    <row r="12" spans="1:23" s="3" customFormat="1" ht="26.25" customHeight="1">
      <c r="A12" s="16">
        <v>5</v>
      </c>
      <c r="B12" s="16">
        <v>2410060005</v>
      </c>
      <c r="C12" s="52" t="s">
        <v>297</v>
      </c>
      <c r="D12" s="62" t="s">
        <v>33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79"/>
    </row>
    <row r="13" spans="1:23" s="3" customFormat="1" ht="26.25" customHeight="1">
      <c r="A13" s="16">
        <v>6</v>
      </c>
      <c r="B13" s="16">
        <v>2410060006</v>
      </c>
      <c r="C13" s="52" t="s">
        <v>298</v>
      </c>
      <c r="D13" s="62" t="s">
        <v>18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79"/>
    </row>
    <row r="14" spans="1:23" s="3" customFormat="1" ht="26.25" customHeight="1">
      <c r="A14" s="16">
        <v>7</v>
      </c>
      <c r="B14" s="16">
        <v>2410060007</v>
      </c>
      <c r="C14" s="52" t="s">
        <v>299</v>
      </c>
      <c r="D14" s="62" t="s">
        <v>19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79"/>
    </row>
    <row r="15" spans="1:23" s="3" customFormat="1" ht="26.25" customHeight="1">
      <c r="A15" s="16">
        <v>8</v>
      </c>
      <c r="B15" s="16">
        <v>2410060008</v>
      </c>
      <c r="C15" s="52" t="s">
        <v>300</v>
      </c>
      <c r="D15" s="64" t="s">
        <v>19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67"/>
    </row>
    <row r="16" spans="1:23" s="3" customFormat="1" ht="26.25" customHeight="1">
      <c r="A16" s="16">
        <v>9</v>
      </c>
      <c r="B16" s="17">
        <v>2410060009</v>
      </c>
      <c r="C16" s="55" t="s">
        <v>301</v>
      </c>
      <c r="D16" s="77" t="s">
        <v>302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78" t="s">
        <v>388</v>
      </c>
    </row>
    <row r="17" spans="1:23" s="3" customFormat="1" ht="26.25" customHeight="1">
      <c r="A17" s="16">
        <v>10</v>
      </c>
      <c r="B17" s="16">
        <v>2410060010</v>
      </c>
      <c r="C17" s="52" t="s">
        <v>303</v>
      </c>
      <c r="D17" s="65" t="s">
        <v>40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79"/>
    </row>
    <row r="18" spans="1:23" s="3" customFormat="1" ht="26.25" customHeight="1">
      <c r="A18" s="16">
        <v>11</v>
      </c>
      <c r="B18" s="16">
        <v>2410060011</v>
      </c>
      <c r="C18" s="52" t="s">
        <v>304</v>
      </c>
      <c r="D18" s="65" t="s">
        <v>86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79"/>
    </row>
    <row r="19" spans="1:23" s="3" customFormat="1" ht="26.25" customHeight="1">
      <c r="A19" s="16">
        <v>12</v>
      </c>
      <c r="B19" s="16">
        <v>2410060012</v>
      </c>
      <c r="C19" s="52" t="s">
        <v>305</v>
      </c>
      <c r="D19" s="62" t="s">
        <v>19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80"/>
    </row>
    <row r="20" spans="1:23" s="3" customFormat="1" ht="26.25" customHeight="1">
      <c r="A20" s="16">
        <v>13</v>
      </c>
      <c r="B20" s="16">
        <v>2410060013</v>
      </c>
      <c r="C20" s="52" t="s">
        <v>306</v>
      </c>
      <c r="D20" s="62" t="s">
        <v>265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79"/>
    </row>
    <row r="21" spans="1:23" s="3" customFormat="1" ht="26.25" customHeight="1">
      <c r="A21" s="16">
        <v>14</v>
      </c>
      <c r="B21" s="16">
        <v>2410060014</v>
      </c>
      <c r="C21" s="52" t="s">
        <v>307</v>
      </c>
      <c r="D21" s="62" t="s">
        <v>308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79"/>
    </row>
    <row r="22" spans="1:23" s="3" customFormat="1" ht="26.25" customHeight="1">
      <c r="A22" s="16">
        <v>15</v>
      </c>
      <c r="B22" s="16">
        <v>2410060015</v>
      </c>
      <c r="C22" s="52" t="s">
        <v>309</v>
      </c>
      <c r="D22" s="62" t="s">
        <v>47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79"/>
    </row>
    <row r="23" spans="1:23" s="3" customFormat="1" ht="26.25" customHeight="1">
      <c r="A23" s="16">
        <v>16</v>
      </c>
      <c r="B23" s="76">
        <v>2410060016</v>
      </c>
      <c r="C23" s="50" t="s">
        <v>310</v>
      </c>
      <c r="D23" s="54" t="s">
        <v>20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79"/>
    </row>
    <row r="24" spans="1:23" s="3" customFormat="1" ht="26.25" customHeight="1">
      <c r="A24" s="16">
        <v>17</v>
      </c>
      <c r="B24" s="76">
        <v>2410060017</v>
      </c>
      <c r="C24" s="50" t="s">
        <v>311</v>
      </c>
      <c r="D24" s="54" t="s">
        <v>209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79"/>
    </row>
    <row r="25" spans="1:23" s="3" customFormat="1" ht="26.25" customHeight="1">
      <c r="A25" s="16">
        <v>18</v>
      </c>
      <c r="B25" s="16">
        <v>2410060018</v>
      </c>
      <c r="C25" s="52" t="s">
        <v>312</v>
      </c>
      <c r="D25" s="53" t="s">
        <v>43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79"/>
    </row>
    <row r="26" spans="1:23" s="3" customFormat="1" ht="26.25" customHeight="1">
      <c r="A26" s="16">
        <v>19</v>
      </c>
      <c r="B26" s="76">
        <v>2410060019</v>
      </c>
      <c r="C26" s="50" t="s">
        <v>313</v>
      </c>
      <c r="D26" s="54" t="s">
        <v>19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79"/>
    </row>
    <row r="27" spans="1:23" s="3" customFormat="1" ht="26.25" customHeight="1">
      <c r="A27" s="16">
        <v>20</v>
      </c>
      <c r="B27" s="28">
        <v>2410060020</v>
      </c>
      <c r="C27" s="57" t="s">
        <v>314</v>
      </c>
      <c r="D27" s="58" t="s">
        <v>35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81" t="s">
        <v>389</v>
      </c>
    </row>
    <row r="28" spans="1:23" s="3" customFormat="1" ht="26.25" customHeight="1">
      <c r="A28" s="16">
        <v>21</v>
      </c>
      <c r="B28" s="16">
        <v>2410060021</v>
      </c>
      <c r="C28" s="52" t="s">
        <v>315</v>
      </c>
      <c r="D28" s="53" t="s">
        <v>316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67"/>
    </row>
    <row r="29" spans="1:23" s="3" customFormat="1" ht="26.25" customHeight="1">
      <c r="A29" s="16">
        <v>22</v>
      </c>
      <c r="B29" s="76">
        <v>2410060022</v>
      </c>
      <c r="C29" s="50" t="s">
        <v>317</v>
      </c>
      <c r="D29" s="54" t="s">
        <v>70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67"/>
    </row>
    <row r="30" spans="1:23" s="3" customFormat="1" ht="26.25" customHeight="1">
      <c r="A30" s="16">
        <v>23</v>
      </c>
      <c r="B30" s="76">
        <v>2410060023</v>
      </c>
      <c r="C30" s="50" t="s">
        <v>318</v>
      </c>
      <c r="D30" s="54" t="s">
        <v>70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67"/>
    </row>
    <row r="31" spans="1:23" s="3" customFormat="1" ht="26.25" customHeight="1">
      <c r="A31" s="16">
        <v>24</v>
      </c>
      <c r="B31" s="76">
        <v>2410060024</v>
      </c>
      <c r="C31" s="50" t="s">
        <v>319</v>
      </c>
      <c r="D31" s="54" t="s">
        <v>320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79"/>
    </row>
    <row r="32" spans="1:23" s="3" customFormat="1" ht="26.25" customHeight="1">
      <c r="A32" s="16">
        <v>25</v>
      </c>
      <c r="B32" s="16">
        <v>2410060025</v>
      </c>
      <c r="C32" s="52" t="s">
        <v>321</v>
      </c>
      <c r="D32" s="53" t="s">
        <v>322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79"/>
    </row>
    <row r="33" spans="1:23" s="3" customFormat="1" ht="26.25" customHeight="1">
      <c r="A33" s="16">
        <v>26</v>
      </c>
      <c r="B33" s="76">
        <v>2410060026</v>
      </c>
      <c r="C33" s="50" t="s">
        <v>323</v>
      </c>
      <c r="D33" s="54" t="s">
        <v>324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79"/>
    </row>
    <row r="34" spans="1:23" s="3" customFormat="1" ht="26.25" customHeight="1">
      <c r="A34" s="16">
        <v>27</v>
      </c>
      <c r="B34" s="76">
        <v>2410060027</v>
      </c>
      <c r="C34" s="50" t="s">
        <v>325</v>
      </c>
      <c r="D34" s="54" t="s">
        <v>326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79"/>
    </row>
    <row r="35" spans="1:23" s="3" customFormat="1" ht="26.25" customHeight="1">
      <c r="A35" s="16">
        <v>28</v>
      </c>
      <c r="B35" s="76">
        <v>2410060028</v>
      </c>
      <c r="C35" s="50" t="s">
        <v>327</v>
      </c>
      <c r="D35" s="54" t="s">
        <v>37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79"/>
    </row>
    <row r="36" spans="1:23" s="3" customFormat="1" ht="26.25" customHeight="1">
      <c r="A36" s="16">
        <v>29</v>
      </c>
      <c r="B36" s="28">
        <v>2410060029</v>
      </c>
      <c r="C36" s="57" t="s">
        <v>328</v>
      </c>
      <c r="D36" s="58" t="s">
        <v>329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73" t="s">
        <v>390</v>
      </c>
    </row>
    <row r="37" spans="1:23" s="3" customFormat="1" ht="26.25" customHeight="1">
      <c r="A37" s="16">
        <v>30</v>
      </c>
      <c r="B37" s="76">
        <v>2410060030</v>
      </c>
      <c r="C37" s="50" t="s">
        <v>330</v>
      </c>
      <c r="D37" s="54" t="s">
        <v>215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79"/>
    </row>
    <row r="38" spans="1:23" s="3" customFormat="1" ht="26.25" customHeight="1">
      <c r="A38" s="16">
        <v>31</v>
      </c>
      <c r="B38" s="76">
        <v>2410060031</v>
      </c>
      <c r="C38" s="50" t="s">
        <v>331</v>
      </c>
      <c r="D38" s="54" t="s">
        <v>332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79"/>
    </row>
    <row r="39" spans="1:23" s="3" customFormat="1" ht="26.25" customHeight="1">
      <c r="A39" s="16">
        <v>32</v>
      </c>
      <c r="B39" s="76">
        <v>2410060032</v>
      </c>
      <c r="C39" s="50" t="s">
        <v>60</v>
      </c>
      <c r="D39" s="54" t="s">
        <v>333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79"/>
    </row>
    <row r="40" spans="1:23" s="3" customFormat="1" ht="26.25" customHeight="1">
      <c r="A40" s="16">
        <v>33</v>
      </c>
      <c r="B40" s="76">
        <v>2410060033</v>
      </c>
      <c r="C40" s="50" t="s">
        <v>334</v>
      </c>
      <c r="D40" s="54" t="s">
        <v>335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90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79"/>
    </row>
    <row r="41" spans="1:23" s="3" customFormat="1" ht="26.25" customHeight="1">
      <c r="A41" s="16">
        <v>34</v>
      </c>
      <c r="B41" s="16">
        <v>2410060034</v>
      </c>
      <c r="C41" s="52" t="s">
        <v>336</v>
      </c>
      <c r="D41" s="53" t="s">
        <v>22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79"/>
    </row>
    <row r="42" spans="1:23" s="3" customFormat="1" ht="26.25" customHeight="1">
      <c r="A42" s="16">
        <v>35</v>
      </c>
      <c r="B42" s="28">
        <v>2410060035</v>
      </c>
      <c r="C42" s="57" t="s">
        <v>337</v>
      </c>
      <c r="D42" s="58" t="s">
        <v>338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69" t="s">
        <v>185</v>
      </c>
    </row>
    <row r="43" spans="1:23" s="3" customFormat="1" ht="26.25" customHeight="1">
      <c r="A43" s="16">
        <v>36</v>
      </c>
      <c r="B43" s="16">
        <v>2410060036</v>
      </c>
      <c r="C43" s="52" t="s">
        <v>339</v>
      </c>
      <c r="D43" s="53" t="s">
        <v>39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79"/>
    </row>
    <row r="44" spans="1:23" s="3" customFormat="1" ht="26.25" customHeight="1">
      <c r="A44" s="16">
        <v>37</v>
      </c>
      <c r="B44" s="76">
        <v>2410060037</v>
      </c>
      <c r="C44" s="50" t="s">
        <v>340</v>
      </c>
      <c r="D44" s="54" t="s">
        <v>41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79"/>
    </row>
    <row r="45" spans="1:23" s="3" customFormat="1" ht="26.25" customHeight="1">
      <c r="A45" s="16">
        <v>38</v>
      </c>
      <c r="B45" s="76">
        <v>2410060038</v>
      </c>
      <c r="C45" s="50" t="s">
        <v>341</v>
      </c>
      <c r="D45" s="54" t="s">
        <v>230</v>
      </c>
      <c r="E45" s="19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67"/>
    </row>
    <row r="46" spans="1:23" s="3" customFormat="1" ht="26.25" customHeight="1">
      <c r="A46" s="16">
        <v>39</v>
      </c>
      <c r="B46" s="76">
        <v>2410060039</v>
      </c>
      <c r="C46" s="50" t="s">
        <v>342</v>
      </c>
      <c r="D46" s="54" t="s">
        <v>25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79"/>
    </row>
    <row r="47" spans="1:23" s="3" customFormat="1" ht="26.25" customHeight="1">
      <c r="A47" s="16">
        <v>40</v>
      </c>
      <c r="B47" s="76">
        <v>2410060040</v>
      </c>
      <c r="C47" s="50" t="s">
        <v>210</v>
      </c>
      <c r="D47" s="54" t="s">
        <v>25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79"/>
    </row>
    <row r="48" spans="1:23" s="3" customFormat="1" ht="26.25" customHeight="1">
      <c r="A48" s="16">
        <v>41</v>
      </c>
      <c r="B48" s="76">
        <v>2410060041</v>
      </c>
      <c r="C48" s="50" t="s">
        <v>343</v>
      </c>
      <c r="D48" s="54" t="s">
        <v>344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79"/>
    </row>
    <row r="49" spans="1:23" s="3" customFormat="1" ht="26.25" customHeight="1">
      <c r="A49" s="16">
        <v>42</v>
      </c>
      <c r="B49" s="76">
        <v>2410060042</v>
      </c>
      <c r="C49" s="50" t="s">
        <v>345</v>
      </c>
      <c r="D49" s="54" t="s">
        <v>20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79"/>
    </row>
    <row r="50" spans="1:23" s="3" customFormat="1" ht="26.25" customHeight="1">
      <c r="A50" s="16">
        <v>43</v>
      </c>
      <c r="B50" s="16">
        <v>2410060043</v>
      </c>
      <c r="C50" s="52" t="s">
        <v>346</v>
      </c>
      <c r="D50" s="53" t="s">
        <v>20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79"/>
    </row>
    <row r="51" spans="1:23" s="3" customFormat="1" ht="26.25" customHeight="1">
      <c r="A51" s="16">
        <v>44</v>
      </c>
      <c r="B51" s="16">
        <v>2410060044</v>
      </c>
      <c r="C51" s="52" t="s">
        <v>347</v>
      </c>
      <c r="D51" s="53" t="s">
        <v>20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79"/>
    </row>
    <row r="52" spans="1:23" s="3" customFormat="1" ht="26.25" customHeight="1">
      <c r="A52" s="16">
        <v>45</v>
      </c>
      <c r="B52" s="76">
        <v>2410060045</v>
      </c>
      <c r="C52" s="50" t="s">
        <v>348</v>
      </c>
      <c r="D52" s="54" t="s">
        <v>42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67"/>
    </row>
    <row r="53" spans="1:23" s="3" customFormat="1" ht="26.25" customHeight="1">
      <c r="A53" s="16">
        <v>46</v>
      </c>
      <c r="B53" s="16">
        <v>2410060046</v>
      </c>
      <c r="C53" s="52" t="s">
        <v>349</v>
      </c>
      <c r="D53" s="53" t="s">
        <v>30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79"/>
    </row>
    <row r="54" spans="1:23" s="3" customFormat="1" ht="26.25" customHeight="1">
      <c r="A54" s="16">
        <v>47</v>
      </c>
      <c r="B54" s="76">
        <v>2410060047</v>
      </c>
      <c r="C54" s="50" t="s">
        <v>350</v>
      </c>
      <c r="D54" s="54" t="s">
        <v>30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79"/>
    </row>
    <row r="55" spans="1:23" s="3" customFormat="1" ht="26.25" customHeight="1">
      <c r="A55" s="16">
        <v>48</v>
      </c>
      <c r="B55" s="76">
        <v>2410060048</v>
      </c>
      <c r="C55" s="50" t="s">
        <v>351</v>
      </c>
      <c r="D55" s="54" t="s">
        <v>30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79"/>
    </row>
    <row r="56" spans="1:23" s="3" customFormat="1" ht="26.25" customHeight="1">
      <c r="A56" s="16">
        <v>49</v>
      </c>
      <c r="B56" s="76">
        <v>2410060049</v>
      </c>
      <c r="C56" s="52" t="s">
        <v>352</v>
      </c>
      <c r="D56" s="53" t="s">
        <v>43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80"/>
    </row>
    <row r="57" spans="1:23" s="3" customFormat="1" ht="26.25" customHeight="1">
      <c r="A57" s="16">
        <v>50</v>
      </c>
      <c r="B57" s="76">
        <v>2410060050</v>
      </c>
      <c r="C57" s="50" t="s">
        <v>353</v>
      </c>
      <c r="D57" s="54" t="s">
        <v>43</v>
      </c>
      <c r="E57" s="19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79"/>
    </row>
    <row r="58" spans="1:23" s="3" customFormat="1" ht="26.25" customHeight="1">
      <c r="A58" s="16">
        <v>51</v>
      </c>
      <c r="B58" s="16">
        <v>2410060051</v>
      </c>
      <c r="C58" s="52" t="s">
        <v>354</v>
      </c>
      <c r="D58" s="53" t="s">
        <v>246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79"/>
    </row>
    <row r="59" spans="1:23" s="3" customFormat="1" ht="26.25" customHeight="1">
      <c r="A59" s="16">
        <v>52</v>
      </c>
      <c r="B59" s="16">
        <v>2410060052</v>
      </c>
      <c r="C59" s="52" t="s">
        <v>355</v>
      </c>
      <c r="D59" s="53" t="s">
        <v>356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79"/>
    </row>
    <row r="60" spans="1:23" s="3" customFormat="1" ht="26.25" customHeight="1">
      <c r="A60" s="16">
        <v>53</v>
      </c>
      <c r="B60" s="76">
        <v>2410060053</v>
      </c>
      <c r="C60" s="50" t="s">
        <v>248</v>
      </c>
      <c r="D60" s="54" t="s">
        <v>18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79"/>
    </row>
    <row r="61" spans="1:23" s="3" customFormat="1" ht="26.25" customHeight="1">
      <c r="A61" s="16">
        <v>54</v>
      </c>
      <c r="B61" s="28">
        <v>2410060054</v>
      </c>
      <c r="C61" s="57" t="s">
        <v>357</v>
      </c>
      <c r="D61" s="58" t="s">
        <v>72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69" t="s">
        <v>170</v>
      </c>
    </row>
    <row r="62" spans="1:23" s="3" customFormat="1" ht="26.25" customHeight="1">
      <c r="A62" s="16">
        <v>55</v>
      </c>
      <c r="B62" s="76">
        <v>2410060055</v>
      </c>
      <c r="C62" s="50" t="s">
        <v>358</v>
      </c>
      <c r="D62" s="54" t="s">
        <v>359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79"/>
    </row>
    <row r="63" spans="1:23" s="3" customFormat="1" ht="26.25" customHeight="1">
      <c r="A63" s="16">
        <v>56</v>
      </c>
      <c r="B63" s="76">
        <v>2410060056</v>
      </c>
      <c r="C63" s="50" t="s">
        <v>355</v>
      </c>
      <c r="D63" s="54" t="s">
        <v>360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79"/>
    </row>
    <row r="64" spans="1:23" s="3" customFormat="1" ht="26.25" customHeight="1">
      <c r="A64" s="16">
        <v>57</v>
      </c>
      <c r="B64" s="76">
        <v>2410060057</v>
      </c>
      <c r="C64" s="50" t="s">
        <v>314</v>
      </c>
      <c r="D64" s="54" t="s">
        <v>361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79"/>
    </row>
    <row r="65" spans="1:23" s="3" customFormat="1" ht="26.25" customHeight="1">
      <c r="A65" s="16">
        <v>58</v>
      </c>
      <c r="B65" s="76">
        <v>2410060058</v>
      </c>
      <c r="C65" s="50" t="s">
        <v>362</v>
      </c>
      <c r="D65" s="54" t="s">
        <v>47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79"/>
    </row>
    <row r="66" spans="1:23" s="3" customFormat="1" ht="26.25" customHeight="1">
      <c r="A66" s="16">
        <v>59</v>
      </c>
      <c r="B66" s="16">
        <v>2410060059</v>
      </c>
      <c r="C66" s="52" t="s">
        <v>240</v>
      </c>
      <c r="D66" s="53" t="s">
        <v>308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79"/>
    </row>
    <row r="67" spans="1:23" s="3" customFormat="1" ht="26.25" customHeight="1">
      <c r="A67" s="16">
        <v>60</v>
      </c>
      <c r="B67" s="76">
        <v>2410060060</v>
      </c>
      <c r="C67" s="50" t="s">
        <v>363</v>
      </c>
      <c r="D67" s="54" t="s">
        <v>364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79"/>
    </row>
    <row r="68" spans="1:23" s="3" customFormat="1" ht="26.25" customHeight="1">
      <c r="A68" s="16">
        <v>61</v>
      </c>
      <c r="B68" s="76">
        <v>2410060061</v>
      </c>
      <c r="C68" s="50" t="s">
        <v>365</v>
      </c>
      <c r="D68" s="54" t="s">
        <v>366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79"/>
    </row>
    <row r="69" spans="1:23" s="3" customFormat="1" ht="26.25" customHeight="1">
      <c r="A69" s="16">
        <v>62</v>
      </c>
      <c r="B69" s="76">
        <v>2410060062</v>
      </c>
      <c r="C69" s="50" t="s">
        <v>118</v>
      </c>
      <c r="D69" s="54" t="s">
        <v>28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79"/>
    </row>
    <row r="70" spans="1:23" s="3" customFormat="1" ht="26.25" customHeight="1">
      <c r="A70" s="16">
        <v>63</v>
      </c>
      <c r="B70" s="16">
        <v>2410060063</v>
      </c>
      <c r="C70" s="52" t="s">
        <v>105</v>
      </c>
      <c r="D70" s="53" t="s">
        <v>28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79"/>
    </row>
    <row r="71" spans="1:23" s="3" customFormat="1" ht="26.25" customHeight="1">
      <c r="A71" s="16">
        <v>64</v>
      </c>
      <c r="B71" s="76">
        <v>2410060064</v>
      </c>
      <c r="C71" s="50" t="s">
        <v>112</v>
      </c>
      <c r="D71" s="54" t="s">
        <v>49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79"/>
    </row>
    <row r="72" spans="1:23" s="3" customFormat="1" ht="26.25" customHeight="1">
      <c r="A72" s="16">
        <v>65</v>
      </c>
      <c r="B72" s="76">
        <v>2410060065</v>
      </c>
      <c r="C72" s="50" t="s">
        <v>367</v>
      </c>
      <c r="D72" s="54" t="s">
        <v>29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si="4"/>
        <v>0</v>
      </c>
      <c r="T72" s="8" t="str">
        <f t="shared" ref="T72:T90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79"/>
    </row>
    <row r="73" spans="1:23" s="3" customFormat="1" ht="26.25" customHeight="1">
      <c r="A73" s="16">
        <v>66</v>
      </c>
      <c r="B73" s="76">
        <v>2410060066</v>
      </c>
      <c r="C73" s="50" t="s">
        <v>368</v>
      </c>
      <c r="D73" s="54" t="s">
        <v>369</v>
      </c>
      <c r="E73" s="7"/>
      <c r="F73" s="6"/>
      <c r="G73" s="4"/>
      <c r="H73" s="4"/>
      <c r="I73" s="4"/>
      <c r="J73" s="4"/>
      <c r="K73" s="4">
        <f t="shared" ref="K73:K90" si="6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4"/>
        <v>0</v>
      </c>
      <c r="T73" s="8" t="str">
        <f t="shared" si="5"/>
        <v>Yếu</v>
      </c>
      <c r="U73" s="1"/>
      <c r="V73" s="2" t="str">
        <f t="shared" ref="V73:V90" si="7">IF(U73&gt;=3.5,"Xuất sắc",IF(U73&gt;=3,"Giỏi",IF(U73&gt;=2.5,"Khá",IF(U73&gt;=2,"Trung bình","Yếu"))))</f>
        <v>Yếu</v>
      </c>
      <c r="W73" s="79"/>
    </row>
    <row r="74" spans="1:23" s="3" customFormat="1" ht="26.25" customHeight="1">
      <c r="A74" s="16">
        <v>67</v>
      </c>
      <c r="B74" s="76">
        <v>2410060067</v>
      </c>
      <c r="C74" s="50" t="s">
        <v>48</v>
      </c>
      <c r="D74" s="54" t="s">
        <v>370</v>
      </c>
      <c r="E74" s="7"/>
      <c r="F74" s="6"/>
      <c r="G74" s="4"/>
      <c r="H74" s="4"/>
      <c r="I74" s="4"/>
      <c r="J74" s="4"/>
      <c r="K74" s="4">
        <f t="shared" si="6"/>
        <v>0</v>
      </c>
      <c r="L74" s="8"/>
      <c r="M74" s="4"/>
      <c r="N74" s="4"/>
      <c r="O74" s="4"/>
      <c r="P74" s="4"/>
      <c r="Q74" s="4"/>
      <c r="R74" s="4"/>
      <c r="S74" s="9">
        <f t="shared" si="4"/>
        <v>0</v>
      </c>
      <c r="T74" s="8" t="str">
        <f t="shared" si="5"/>
        <v>Yếu</v>
      </c>
      <c r="U74" s="1"/>
      <c r="V74" s="2" t="str">
        <f t="shared" si="7"/>
        <v>Yếu</v>
      </c>
      <c r="W74" s="79"/>
    </row>
    <row r="75" spans="1:23" s="3" customFormat="1" ht="26.25" customHeight="1">
      <c r="A75" s="16">
        <v>68</v>
      </c>
      <c r="B75" s="76">
        <v>2410060068</v>
      </c>
      <c r="C75" s="50" t="s">
        <v>371</v>
      </c>
      <c r="D75" s="54" t="s">
        <v>50</v>
      </c>
      <c r="E75" s="7"/>
      <c r="F75" s="6"/>
      <c r="G75" s="4"/>
      <c r="H75" s="4"/>
      <c r="I75" s="4"/>
      <c r="J75" s="4"/>
      <c r="K75" s="4">
        <f t="shared" si="6"/>
        <v>0</v>
      </c>
      <c r="L75" s="8"/>
      <c r="M75" s="4"/>
      <c r="N75" s="4"/>
      <c r="O75" s="4"/>
      <c r="P75" s="4"/>
      <c r="Q75" s="4"/>
      <c r="R75" s="4"/>
      <c r="S75" s="9">
        <f t="shared" si="4"/>
        <v>0</v>
      </c>
      <c r="T75" s="8" t="str">
        <f t="shared" si="5"/>
        <v>Yếu</v>
      </c>
      <c r="U75" s="1"/>
      <c r="V75" s="2" t="str">
        <f t="shared" si="7"/>
        <v>Yếu</v>
      </c>
      <c r="W75" s="79"/>
    </row>
    <row r="76" spans="1:23" s="3" customFormat="1" ht="26.25" customHeight="1">
      <c r="A76" s="16">
        <v>69</v>
      </c>
      <c r="B76" s="76">
        <v>2410060069</v>
      </c>
      <c r="C76" s="50" t="s">
        <v>372</v>
      </c>
      <c r="D76" s="54" t="s">
        <v>50</v>
      </c>
      <c r="E76" s="7"/>
      <c r="F76" s="6"/>
      <c r="G76" s="4"/>
      <c r="H76" s="4"/>
      <c r="I76" s="4"/>
      <c r="J76" s="4"/>
      <c r="K76" s="4">
        <f t="shared" si="6"/>
        <v>0</v>
      </c>
      <c r="L76" s="8"/>
      <c r="M76" s="4"/>
      <c r="N76" s="4"/>
      <c r="O76" s="4"/>
      <c r="P76" s="4"/>
      <c r="Q76" s="4"/>
      <c r="R76" s="4"/>
      <c r="S76" s="9">
        <f t="shared" si="4"/>
        <v>0</v>
      </c>
      <c r="T76" s="8" t="str">
        <f t="shared" si="5"/>
        <v>Yếu</v>
      </c>
      <c r="U76" s="1"/>
      <c r="V76" s="2" t="str">
        <f t="shared" si="7"/>
        <v>Yếu</v>
      </c>
      <c r="W76" s="79"/>
    </row>
    <row r="77" spans="1:23" s="3" customFormat="1" ht="26.25" customHeight="1">
      <c r="A77" s="16">
        <v>70</v>
      </c>
      <c r="B77" s="76">
        <v>2410060070</v>
      </c>
      <c r="C77" s="50" t="s">
        <v>373</v>
      </c>
      <c r="D77" s="54" t="s">
        <v>51</v>
      </c>
      <c r="E77" s="7"/>
      <c r="F77" s="6"/>
      <c r="G77" s="4"/>
      <c r="H77" s="4"/>
      <c r="I77" s="4"/>
      <c r="J77" s="4"/>
      <c r="K77" s="4">
        <f t="shared" si="6"/>
        <v>0</v>
      </c>
      <c r="L77" s="8"/>
      <c r="M77" s="4"/>
      <c r="N77" s="4"/>
      <c r="O77" s="4"/>
      <c r="P77" s="4"/>
      <c r="Q77" s="4"/>
      <c r="R77" s="4"/>
      <c r="S77" s="9">
        <f t="shared" si="4"/>
        <v>0</v>
      </c>
      <c r="T77" s="8" t="str">
        <f t="shared" si="5"/>
        <v>Yếu</v>
      </c>
      <c r="U77" s="1"/>
      <c r="V77" s="2" t="str">
        <f t="shared" si="7"/>
        <v>Yếu</v>
      </c>
      <c r="W77" s="79"/>
    </row>
    <row r="78" spans="1:23" s="3" customFormat="1" ht="26.25" customHeight="1">
      <c r="A78" s="16">
        <v>71</v>
      </c>
      <c r="B78" s="76">
        <v>2410060071</v>
      </c>
      <c r="C78" s="50" t="s">
        <v>374</v>
      </c>
      <c r="D78" s="54" t="s">
        <v>23</v>
      </c>
      <c r="E78" s="5"/>
      <c r="F78" s="4"/>
      <c r="G78" s="4"/>
      <c r="H78" s="4"/>
      <c r="I78" s="4"/>
      <c r="J78" s="4"/>
      <c r="K78" s="4">
        <f t="shared" si="6"/>
        <v>0</v>
      </c>
      <c r="L78" s="8"/>
      <c r="M78" s="4"/>
      <c r="N78" s="4"/>
      <c r="O78" s="4"/>
      <c r="P78" s="4"/>
      <c r="Q78" s="4"/>
      <c r="R78" s="4"/>
      <c r="S78" s="9">
        <f t="shared" si="4"/>
        <v>0</v>
      </c>
      <c r="T78" s="8" t="str">
        <f t="shared" si="5"/>
        <v>Yếu</v>
      </c>
      <c r="U78" s="10"/>
      <c r="V78" s="2" t="str">
        <f t="shared" si="7"/>
        <v>Yếu</v>
      </c>
      <c r="W78" s="79"/>
    </row>
    <row r="79" spans="1:23" s="3" customFormat="1" ht="26.25" customHeight="1">
      <c r="A79" s="16">
        <v>72</v>
      </c>
      <c r="B79" s="16">
        <v>2410060072</v>
      </c>
      <c r="C79" s="52" t="s">
        <v>375</v>
      </c>
      <c r="D79" s="53" t="s">
        <v>23</v>
      </c>
      <c r="E79" s="5"/>
      <c r="F79" s="4"/>
      <c r="G79" s="4"/>
      <c r="H79" s="4"/>
      <c r="I79" s="4"/>
      <c r="J79" s="4"/>
      <c r="K79" s="4">
        <f t="shared" si="6"/>
        <v>0</v>
      </c>
      <c r="L79" s="8"/>
      <c r="M79" s="4"/>
      <c r="N79" s="4"/>
      <c r="O79" s="4"/>
      <c r="P79" s="4"/>
      <c r="Q79" s="4"/>
      <c r="R79" s="4"/>
      <c r="S79" s="9">
        <f t="shared" si="4"/>
        <v>0</v>
      </c>
      <c r="T79" s="8" t="str">
        <f t="shared" si="5"/>
        <v>Yếu</v>
      </c>
      <c r="U79" s="10"/>
      <c r="V79" s="2" t="str">
        <f t="shared" si="7"/>
        <v>Yếu</v>
      </c>
      <c r="W79" s="79"/>
    </row>
    <row r="80" spans="1:23" s="3" customFormat="1" ht="26.25" customHeight="1">
      <c r="A80" s="16">
        <v>73</v>
      </c>
      <c r="B80" s="28">
        <v>2410060073</v>
      </c>
      <c r="C80" s="57" t="s">
        <v>376</v>
      </c>
      <c r="D80" s="58" t="s">
        <v>52</v>
      </c>
      <c r="E80" s="5"/>
      <c r="F80" s="4"/>
      <c r="G80" s="4"/>
      <c r="H80" s="4"/>
      <c r="I80" s="4"/>
      <c r="J80" s="4"/>
      <c r="K80" s="4">
        <f t="shared" si="6"/>
        <v>0</v>
      </c>
      <c r="L80" s="8"/>
      <c r="M80" s="4"/>
      <c r="N80" s="4"/>
      <c r="O80" s="4"/>
      <c r="P80" s="4"/>
      <c r="Q80" s="4"/>
      <c r="R80" s="4"/>
      <c r="S80" s="9">
        <f t="shared" si="4"/>
        <v>0</v>
      </c>
      <c r="T80" s="8" t="str">
        <f t="shared" si="5"/>
        <v>Yếu</v>
      </c>
      <c r="U80" s="10"/>
      <c r="V80" s="2" t="str">
        <f t="shared" si="7"/>
        <v>Yếu</v>
      </c>
      <c r="W80" s="69" t="s">
        <v>170</v>
      </c>
    </row>
    <row r="81" spans="1:23" s="3" customFormat="1" ht="26.25" customHeight="1">
      <c r="A81" s="16">
        <v>74</v>
      </c>
      <c r="B81" s="16">
        <v>2410060074</v>
      </c>
      <c r="C81" s="52" t="s">
        <v>377</v>
      </c>
      <c r="D81" s="53" t="s">
        <v>79</v>
      </c>
      <c r="E81" s="5"/>
      <c r="F81" s="4"/>
      <c r="G81" s="4"/>
      <c r="H81" s="4"/>
      <c r="I81" s="4"/>
      <c r="J81" s="4"/>
      <c r="K81" s="4">
        <f t="shared" si="6"/>
        <v>0</v>
      </c>
      <c r="L81" s="8"/>
      <c r="M81" s="4"/>
      <c r="N81" s="4"/>
      <c r="O81" s="4"/>
      <c r="P81" s="4"/>
      <c r="Q81" s="4"/>
      <c r="R81" s="4"/>
      <c r="S81" s="9">
        <f t="shared" si="4"/>
        <v>0</v>
      </c>
      <c r="T81" s="8" t="str">
        <f t="shared" si="5"/>
        <v>Yếu</v>
      </c>
      <c r="U81" s="10"/>
      <c r="V81" s="2" t="str">
        <f t="shared" si="7"/>
        <v>Yếu</v>
      </c>
      <c r="W81" s="79"/>
    </row>
    <row r="82" spans="1:23" s="3" customFormat="1" ht="26.25" customHeight="1">
      <c r="A82" s="16">
        <v>75</v>
      </c>
      <c r="B82" s="76">
        <v>2410060075</v>
      </c>
      <c r="C82" s="50" t="s">
        <v>378</v>
      </c>
      <c r="D82" s="54" t="s">
        <v>379</v>
      </c>
      <c r="E82" s="5"/>
      <c r="F82" s="4"/>
      <c r="G82" s="4"/>
      <c r="H82" s="4"/>
      <c r="I82" s="4"/>
      <c r="J82" s="4"/>
      <c r="K82" s="4">
        <f t="shared" si="6"/>
        <v>0</v>
      </c>
      <c r="L82" s="8"/>
      <c r="M82" s="4"/>
      <c r="N82" s="4"/>
      <c r="O82" s="4"/>
      <c r="P82" s="4"/>
      <c r="Q82" s="4"/>
      <c r="R82" s="4"/>
      <c r="S82" s="9">
        <f t="shared" si="4"/>
        <v>0</v>
      </c>
      <c r="T82" s="8" t="str">
        <f t="shared" si="5"/>
        <v>Yếu</v>
      </c>
      <c r="U82" s="10"/>
      <c r="V82" s="2" t="str">
        <f t="shared" si="7"/>
        <v>Yếu</v>
      </c>
      <c r="W82" s="79"/>
    </row>
    <row r="83" spans="1:23" s="3" customFormat="1" ht="26.25" customHeight="1">
      <c r="A83" s="16">
        <v>76</v>
      </c>
      <c r="B83" s="17">
        <v>2410060076</v>
      </c>
      <c r="C83" s="55" t="s">
        <v>380</v>
      </c>
      <c r="D83" s="56" t="s">
        <v>26</v>
      </c>
      <c r="E83" s="5"/>
      <c r="F83" s="4"/>
      <c r="G83" s="4"/>
      <c r="H83" s="4"/>
      <c r="I83" s="4"/>
      <c r="J83" s="4"/>
      <c r="K83" s="4">
        <f t="shared" si="6"/>
        <v>0</v>
      </c>
      <c r="L83" s="8"/>
      <c r="M83" s="4"/>
      <c r="N83" s="4"/>
      <c r="O83" s="4"/>
      <c r="P83" s="4"/>
      <c r="Q83" s="4"/>
      <c r="R83" s="4"/>
      <c r="S83" s="9">
        <f t="shared" si="4"/>
        <v>0</v>
      </c>
      <c r="T83" s="8" t="str">
        <f t="shared" si="5"/>
        <v>Yếu</v>
      </c>
      <c r="U83" s="10"/>
      <c r="V83" s="2" t="str">
        <f t="shared" si="7"/>
        <v>Yếu</v>
      </c>
      <c r="W83" s="78" t="s">
        <v>173</v>
      </c>
    </row>
    <row r="84" spans="1:23" s="3" customFormat="1" ht="26.25" customHeight="1">
      <c r="A84" s="16">
        <v>77</v>
      </c>
      <c r="B84" s="76">
        <v>2410060077</v>
      </c>
      <c r="C84" s="50" t="s">
        <v>212</v>
      </c>
      <c r="D84" s="54" t="s">
        <v>75</v>
      </c>
      <c r="E84" s="5"/>
      <c r="F84" s="4"/>
      <c r="G84" s="4"/>
      <c r="H84" s="4"/>
      <c r="I84" s="4"/>
      <c r="J84" s="4"/>
      <c r="K84" s="4">
        <f t="shared" si="6"/>
        <v>0</v>
      </c>
      <c r="L84" s="8"/>
      <c r="M84" s="4"/>
      <c r="N84" s="4"/>
      <c r="O84" s="4"/>
      <c r="P84" s="4"/>
      <c r="Q84" s="4"/>
      <c r="R84" s="4"/>
      <c r="S84" s="9">
        <f t="shared" si="4"/>
        <v>0</v>
      </c>
      <c r="T84" s="8" t="str">
        <f t="shared" si="5"/>
        <v>Yếu</v>
      </c>
      <c r="U84" s="10"/>
      <c r="V84" s="2" t="str">
        <f t="shared" si="7"/>
        <v>Yếu</v>
      </c>
      <c r="W84" s="79"/>
    </row>
    <row r="85" spans="1:23" s="3" customFormat="1" ht="26.25" customHeight="1">
      <c r="A85" s="16">
        <v>78</v>
      </c>
      <c r="B85" s="16">
        <v>2410060078</v>
      </c>
      <c r="C85" s="52" t="s">
        <v>381</v>
      </c>
      <c r="D85" s="53" t="s">
        <v>283</v>
      </c>
      <c r="E85" s="5"/>
      <c r="F85" s="4"/>
      <c r="G85" s="4"/>
      <c r="H85" s="4"/>
      <c r="I85" s="4"/>
      <c r="J85" s="4"/>
      <c r="K85" s="4">
        <f t="shared" si="6"/>
        <v>0</v>
      </c>
      <c r="L85" s="8"/>
      <c r="M85" s="4"/>
      <c r="N85" s="4"/>
      <c r="O85" s="4"/>
      <c r="P85" s="4"/>
      <c r="Q85" s="4"/>
      <c r="R85" s="4"/>
      <c r="S85" s="9">
        <f t="shared" si="4"/>
        <v>0</v>
      </c>
      <c r="T85" s="8" t="str">
        <f t="shared" si="5"/>
        <v>Yếu</v>
      </c>
      <c r="U85" s="10"/>
      <c r="V85" s="2" t="str">
        <f t="shared" si="7"/>
        <v>Yếu</v>
      </c>
      <c r="W85" s="79"/>
    </row>
    <row r="86" spans="1:23" s="3" customFormat="1" ht="26.25" customHeight="1">
      <c r="A86" s="16">
        <v>79</v>
      </c>
      <c r="B86" s="16">
        <v>2410060079</v>
      </c>
      <c r="C86" s="52" t="s">
        <v>382</v>
      </c>
      <c r="D86" s="53" t="s">
        <v>21</v>
      </c>
      <c r="E86" s="5"/>
      <c r="F86" s="4"/>
      <c r="G86" s="4"/>
      <c r="H86" s="4"/>
      <c r="I86" s="4"/>
      <c r="J86" s="4"/>
      <c r="K86" s="4">
        <f t="shared" si="6"/>
        <v>0</v>
      </c>
      <c r="L86" s="8"/>
      <c r="M86" s="4"/>
      <c r="N86" s="4"/>
      <c r="O86" s="4"/>
      <c r="P86" s="4"/>
      <c r="Q86" s="4"/>
      <c r="R86" s="4"/>
      <c r="S86" s="9">
        <f t="shared" si="4"/>
        <v>0</v>
      </c>
      <c r="T86" s="8" t="str">
        <f t="shared" si="5"/>
        <v>Yếu</v>
      </c>
      <c r="U86" s="10"/>
      <c r="V86" s="2" t="str">
        <f t="shared" si="7"/>
        <v>Yếu</v>
      </c>
      <c r="W86" s="79"/>
    </row>
    <row r="87" spans="1:23" s="3" customFormat="1" ht="26.25" customHeight="1">
      <c r="A87" s="16">
        <v>80</v>
      </c>
      <c r="B87" s="16">
        <v>2410060080</v>
      </c>
      <c r="C87" s="52" t="s">
        <v>60</v>
      </c>
      <c r="D87" s="53" t="s">
        <v>287</v>
      </c>
      <c r="E87" s="5"/>
      <c r="F87" s="4"/>
      <c r="G87" s="4"/>
      <c r="H87" s="4"/>
      <c r="I87" s="4"/>
      <c r="J87" s="4"/>
      <c r="K87" s="4">
        <f t="shared" si="6"/>
        <v>0</v>
      </c>
      <c r="L87" s="8"/>
      <c r="M87" s="4"/>
      <c r="N87" s="4"/>
      <c r="O87" s="4"/>
      <c r="P87" s="4"/>
      <c r="Q87" s="4"/>
      <c r="R87" s="4"/>
      <c r="S87" s="9">
        <f t="shared" si="4"/>
        <v>0</v>
      </c>
      <c r="T87" s="8" t="str">
        <f t="shared" si="5"/>
        <v>Yếu</v>
      </c>
      <c r="U87" s="10"/>
      <c r="V87" s="2" t="str">
        <f t="shared" si="7"/>
        <v>Yếu</v>
      </c>
      <c r="W87" s="79"/>
    </row>
    <row r="88" spans="1:23" s="3" customFormat="1" ht="26.25" customHeight="1">
      <c r="A88" s="16">
        <v>81</v>
      </c>
      <c r="B88" s="76">
        <v>2410060302</v>
      </c>
      <c r="C88" s="50" t="s">
        <v>383</v>
      </c>
      <c r="D88" s="54" t="s">
        <v>384</v>
      </c>
      <c r="E88" s="5"/>
      <c r="F88" s="4"/>
      <c r="G88" s="4"/>
      <c r="H88" s="4"/>
      <c r="I88" s="4"/>
      <c r="J88" s="4"/>
      <c r="K88" s="4">
        <f t="shared" si="6"/>
        <v>0</v>
      </c>
      <c r="L88" s="8"/>
      <c r="M88" s="4"/>
      <c r="N88" s="4"/>
      <c r="O88" s="4"/>
      <c r="P88" s="4"/>
      <c r="Q88" s="4"/>
      <c r="R88" s="4"/>
      <c r="S88" s="9">
        <f t="shared" si="4"/>
        <v>0</v>
      </c>
      <c r="T88" s="8" t="str">
        <f t="shared" si="5"/>
        <v>Yếu</v>
      </c>
      <c r="U88" s="10"/>
      <c r="V88" s="2" t="str">
        <f t="shared" si="7"/>
        <v>Yếu</v>
      </c>
      <c r="W88" s="79"/>
    </row>
    <row r="89" spans="1:23" s="3" customFormat="1" ht="26.25" customHeight="1">
      <c r="A89" s="16">
        <v>82</v>
      </c>
      <c r="B89" s="16">
        <v>2410060303</v>
      </c>
      <c r="C89" s="52" t="s">
        <v>385</v>
      </c>
      <c r="D89" s="53" t="s">
        <v>386</v>
      </c>
      <c r="E89" s="5"/>
      <c r="F89" s="4"/>
      <c r="G89" s="4"/>
      <c r="H89" s="4"/>
      <c r="I89" s="4"/>
      <c r="J89" s="4"/>
      <c r="K89" s="4">
        <f t="shared" si="6"/>
        <v>0</v>
      </c>
      <c r="L89" s="8"/>
      <c r="M89" s="4"/>
      <c r="N89" s="4"/>
      <c r="O89" s="4"/>
      <c r="P89" s="4"/>
      <c r="Q89" s="4"/>
      <c r="R89" s="4"/>
      <c r="S89" s="9">
        <f t="shared" si="4"/>
        <v>0</v>
      </c>
      <c r="T89" s="8" t="str">
        <f t="shared" si="5"/>
        <v>Yếu</v>
      </c>
      <c r="U89" s="10"/>
      <c r="V89" s="2" t="str">
        <f t="shared" si="7"/>
        <v>Yếu</v>
      </c>
      <c r="W89" s="79"/>
    </row>
    <row r="90" spans="1:23" s="3" customFormat="1" ht="26.25" customHeight="1">
      <c r="A90" s="16">
        <v>83</v>
      </c>
      <c r="B90" s="28">
        <v>2410060311</v>
      </c>
      <c r="C90" s="57" t="s">
        <v>387</v>
      </c>
      <c r="D90" s="58" t="s">
        <v>361</v>
      </c>
      <c r="E90" s="5"/>
      <c r="F90" s="4"/>
      <c r="G90" s="4"/>
      <c r="H90" s="4"/>
      <c r="I90" s="4"/>
      <c r="J90" s="4"/>
      <c r="K90" s="4">
        <f t="shared" si="6"/>
        <v>0</v>
      </c>
      <c r="L90" s="8"/>
      <c r="M90" s="4"/>
      <c r="N90" s="4"/>
      <c r="O90" s="4"/>
      <c r="P90" s="4"/>
      <c r="Q90" s="4"/>
      <c r="R90" s="4"/>
      <c r="S90" s="9">
        <f t="shared" si="4"/>
        <v>0</v>
      </c>
      <c r="T90" s="8" t="str">
        <f t="shared" si="5"/>
        <v>Yếu</v>
      </c>
      <c r="U90" s="10"/>
      <c r="V90" s="2" t="str">
        <f t="shared" si="7"/>
        <v>Yếu</v>
      </c>
      <c r="W90" s="69" t="s">
        <v>185</v>
      </c>
    </row>
    <row r="91" spans="1:23" s="3" customFormat="1" ht="26.25" customHeight="1">
      <c r="A91" s="18"/>
      <c r="B91" s="18"/>
      <c r="C91" s="23"/>
      <c r="D91" s="23"/>
      <c r="E91" s="11"/>
      <c r="F91" s="12"/>
      <c r="G91" s="11"/>
      <c r="H91" s="11"/>
      <c r="I91" s="11"/>
      <c r="J91" s="11"/>
      <c r="K91" s="11"/>
      <c r="L91" s="13"/>
      <c r="M91" s="11"/>
      <c r="N91" s="11"/>
      <c r="O91" s="11"/>
      <c r="P91" s="11"/>
      <c r="Q91" s="11"/>
      <c r="R91" s="11"/>
      <c r="S91" s="14"/>
      <c r="T91" s="13"/>
      <c r="U91" s="11"/>
      <c r="V91" s="15"/>
      <c r="W91" s="29"/>
    </row>
    <row r="92" spans="1:23" s="25" customFormat="1" ht="18.75">
      <c r="A92" s="140" t="s">
        <v>483</v>
      </c>
      <c r="B92" s="140"/>
      <c r="C92" s="140"/>
      <c r="D92" s="140"/>
      <c r="E92" s="140"/>
      <c r="F92" s="140"/>
      <c r="G92" s="140"/>
      <c r="H92" s="140" t="s">
        <v>55</v>
      </c>
      <c r="I92" s="140"/>
      <c r="J92" s="140"/>
      <c r="K92" s="140"/>
      <c r="L92" s="140"/>
      <c r="M92" s="140"/>
      <c r="N92" s="140"/>
      <c r="O92" s="140"/>
      <c r="P92" s="140"/>
      <c r="Q92" s="140"/>
      <c r="R92" s="46"/>
      <c r="S92" s="27" t="s">
        <v>56</v>
      </c>
      <c r="T92" s="27"/>
      <c r="U92" s="27"/>
      <c r="V92" s="27"/>
      <c r="W92" s="27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H92:Q92"/>
    <mergeCell ref="A92:G92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pageMargins left="0.25" right="0.25" top="0.5" bottom="0.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9"/>
  <sheetViews>
    <sheetView topLeftCell="A85" zoomScale="98" zoomScaleNormal="98" workbookViewId="0">
      <selection activeCell="A89" sqref="A89:XFD89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85" customWidth="1"/>
    <col min="4" max="4" width="9.140625" style="85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391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9" t="s">
        <v>13</v>
      </c>
      <c r="H6" s="49" t="s">
        <v>14</v>
      </c>
      <c r="I6" s="49" t="s">
        <v>15</v>
      </c>
      <c r="J6" s="49" t="s">
        <v>16</v>
      </c>
      <c r="K6" s="49" t="s">
        <v>17</v>
      </c>
      <c r="L6" s="49" t="s">
        <v>176</v>
      </c>
      <c r="M6" s="136"/>
      <c r="N6" s="49" t="s">
        <v>177</v>
      </c>
      <c r="O6" s="49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48">
        <v>1</v>
      </c>
      <c r="B7" s="48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76">
        <v>2410060081</v>
      </c>
      <c r="C8" s="50" t="s">
        <v>392</v>
      </c>
      <c r="D8" s="54" t="s">
        <v>393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68"/>
    </row>
    <row r="9" spans="1:23" s="3" customFormat="1" ht="26.25" customHeight="1">
      <c r="A9" s="16">
        <v>2</v>
      </c>
      <c r="B9" s="76">
        <v>2410060082</v>
      </c>
      <c r="C9" s="50" t="s">
        <v>394</v>
      </c>
      <c r="D9" s="54" t="s">
        <v>395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68"/>
    </row>
    <row r="10" spans="1:23" s="3" customFormat="1" ht="26.25" customHeight="1">
      <c r="A10" s="16">
        <v>3</v>
      </c>
      <c r="B10" s="16">
        <v>2410060083</v>
      </c>
      <c r="C10" s="52" t="s">
        <v>396</v>
      </c>
      <c r="D10" s="53" t="s">
        <v>19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68"/>
    </row>
    <row r="11" spans="1:23" s="3" customFormat="1" ht="26.25" customHeight="1">
      <c r="A11" s="16">
        <v>4</v>
      </c>
      <c r="B11" s="76">
        <v>2410060084</v>
      </c>
      <c r="C11" s="50" t="s">
        <v>397</v>
      </c>
      <c r="D11" s="54" t="s">
        <v>19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68"/>
    </row>
    <row r="12" spans="1:23" s="3" customFormat="1" ht="26.25" customHeight="1">
      <c r="A12" s="16">
        <v>5</v>
      </c>
      <c r="B12" s="76">
        <v>2410060085</v>
      </c>
      <c r="C12" s="50" t="s">
        <v>398</v>
      </c>
      <c r="D12" s="54" t="s">
        <v>19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67"/>
    </row>
    <row r="13" spans="1:23" s="3" customFormat="1" ht="26.25" customHeight="1">
      <c r="A13" s="16">
        <v>6</v>
      </c>
      <c r="B13" s="76">
        <v>2410060086</v>
      </c>
      <c r="C13" s="50" t="s">
        <v>399</v>
      </c>
      <c r="D13" s="54" t="s">
        <v>57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68"/>
    </row>
    <row r="14" spans="1:23" s="3" customFormat="1" ht="26.25" customHeight="1">
      <c r="A14" s="16">
        <v>7</v>
      </c>
      <c r="B14" s="16">
        <v>2410060087</v>
      </c>
      <c r="C14" s="52" t="s">
        <v>400</v>
      </c>
      <c r="D14" s="53" t="s">
        <v>22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68"/>
    </row>
    <row r="15" spans="1:23" s="3" customFormat="1" ht="26.25" customHeight="1">
      <c r="A15" s="16">
        <v>8</v>
      </c>
      <c r="B15" s="76">
        <v>2410060088</v>
      </c>
      <c r="C15" s="50" t="s">
        <v>401</v>
      </c>
      <c r="D15" s="54" t="s">
        <v>31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67"/>
    </row>
    <row r="16" spans="1:23" s="3" customFormat="1" ht="26.25" customHeight="1">
      <c r="A16" s="16">
        <v>9</v>
      </c>
      <c r="B16" s="76">
        <v>2410060089</v>
      </c>
      <c r="C16" s="50" t="s">
        <v>402</v>
      </c>
      <c r="D16" s="54" t="s">
        <v>35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67"/>
    </row>
    <row r="17" spans="1:23" s="3" customFormat="1" ht="26.25" customHeight="1">
      <c r="A17" s="16">
        <v>10</v>
      </c>
      <c r="B17" s="16">
        <v>2410060090</v>
      </c>
      <c r="C17" s="52" t="s">
        <v>403</v>
      </c>
      <c r="D17" s="53" t="s">
        <v>35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68"/>
    </row>
    <row r="18" spans="1:23" s="3" customFormat="1" ht="26.25" customHeight="1">
      <c r="A18" s="16">
        <v>11</v>
      </c>
      <c r="B18" s="76">
        <v>2410060091</v>
      </c>
      <c r="C18" s="50" t="s">
        <v>404</v>
      </c>
      <c r="D18" s="54" t="s">
        <v>405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88"/>
    </row>
    <row r="19" spans="1:23" s="3" customFormat="1" ht="26.25" customHeight="1">
      <c r="A19" s="16">
        <v>12</v>
      </c>
      <c r="B19" s="76">
        <v>2410060092</v>
      </c>
      <c r="C19" s="50" t="s">
        <v>374</v>
      </c>
      <c r="D19" s="54" t="s">
        <v>199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67"/>
    </row>
    <row r="20" spans="1:23" s="3" customFormat="1" ht="26.25" customHeight="1">
      <c r="A20" s="16">
        <v>13</v>
      </c>
      <c r="B20" s="76">
        <v>2410060093</v>
      </c>
      <c r="C20" s="50" t="s">
        <v>406</v>
      </c>
      <c r="D20" s="54" t="s">
        <v>407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70"/>
    </row>
    <row r="21" spans="1:23" s="3" customFormat="1" ht="26.25" customHeight="1">
      <c r="A21" s="16">
        <v>14</v>
      </c>
      <c r="B21" s="28">
        <v>2410060094</v>
      </c>
      <c r="C21" s="57" t="s">
        <v>408</v>
      </c>
      <c r="D21" s="58" t="s">
        <v>33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69" t="s">
        <v>170</v>
      </c>
    </row>
    <row r="22" spans="1:23" s="3" customFormat="1" ht="26.25" customHeight="1">
      <c r="A22" s="16">
        <v>15</v>
      </c>
      <c r="B22" s="76">
        <v>2410060095</v>
      </c>
      <c r="C22" s="50" t="s">
        <v>409</v>
      </c>
      <c r="D22" s="54" t="s">
        <v>204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68"/>
    </row>
    <row r="23" spans="1:23" s="3" customFormat="1" ht="26.25" customHeight="1">
      <c r="A23" s="16">
        <v>16</v>
      </c>
      <c r="B23" s="76">
        <v>2410060096</v>
      </c>
      <c r="C23" s="50" t="s">
        <v>410</v>
      </c>
      <c r="D23" s="54" t="s">
        <v>411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68"/>
    </row>
    <row r="24" spans="1:23" s="3" customFormat="1" ht="26.25" customHeight="1">
      <c r="A24" s="16">
        <v>17</v>
      </c>
      <c r="B24" s="76">
        <v>2410060097</v>
      </c>
      <c r="C24" s="50" t="s">
        <v>68</v>
      </c>
      <c r="D24" s="54" t="s">
        <v>113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68"/>
    </row>
    <row r="25" spans="1:23" s="3" customFormat="1" ht="26.25" customHeight="1">
      <c r="A25" s="16">
        <v>18</v>
      </c>
      <c r="B25" s="76">
        <v>2410060098</v>
      </c>
      <c r="C25" s="50" t="s">
        <v>412</v>
      </c>
      <c r="D25" s="54" t="s">
        <v>113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68"/>
    </row>
    <row r="26" spans="1:23" s="3" customFormat="1" ht="26.25" customHeight="1">
      <c r="A26" s="16">
        <v>19</v>
      </c>
      <c r="B26" s="17">
        <v>2410060099</v>
      </c>
      <c r="C26" s="55" t="s">
        <v>413</v>
      </c>
      <c r="D26" s="56" t="s">
        <v>335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71" t="s">
        <v>173</v>
      </c>
    </row>
    <row r="27" spans="1:23" s="3" customFormat="1" ht="26.25" customHeight="1">
      <c r="A27" s="16">
        <v>20</v>
      </c>
      <c r="B27" s="76">
        <v>2410060100</v>
      </c>
      <c r="C27" s="50" t="s">
        <v>414</v>
      </c>
      <c r="D27" s="54" t="s">
        <v>316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68"/>
    </row>
    <row r="28" spans="1:23" s="3" customFormat="1" ht="26.25" customHeight="1">
      <c r="A28" s="16">
        <v>21</v>
      </c>
      <c r="B28" s="76">
        <v>2410060101</v>
      </c>
      <c r="C28" s="50" t="s">
        <v>415</v>
      </c>
      <c r="D28" s="54" t="s">
        <v>416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67"/>
    </row>
    <row r="29" spans="1:23" s="3" customFormat="1" ht="26.25" customHeight="1">
      <c r="A29" s="16">
        <v>22</v>
      </c>
      <c r="B29" s="76">
        <v>2410060102</v>
      </c>
      <c r="C29" s="50" t="s">
        <v>417</v>
      </c>
      <c r="D29" s="54" t="s">
        <v>418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67"/>
    </row>
    <row r="30" spans="1:23" s="3" customFormat="1" ht="26.25" customHeight="1">
      <c r="A30" s="16">
        <v>23</v>
      </c>
      <c r="B30" s="17">
        <v>2410060103</v>
      </c>
      <c r="C30" s="55" t="s">
        <v>419</v>
      </c>
      <c r="D30" s="56" t="s">
        <v>324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71" t="s">
        <v>480</v>
      </c>
    </row>
    <row r="31" spans="1:23" s="3" customFormat="1" ht="26.25" customHeight="1">
      <c r="A31" s="16">
        <v>24</v>
      </c>
      <c r="B31" s="76">
        <v>2410060104</v>
      </c>
      <c r="C31" s="86" t="s">
        <v>314</v>
      </c>
      <c r="D31" s="87" t="s">
        <v>38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68"/>
    </row>
    <row r="32" spans="1:23" s="3" customFormat="1" ht="26.25" customHeight="1">
      <c r="A32" s="16">
        <v>25</v>
      </c>
      <c r="B32" s="76">
        <v>2410060105</v>
      </c>
      <c r="C32" s="50" t="s">
        <v>420</v>
      </c>
      <c r="D32" s="54" t="s">
        <v>326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68"/>
    </row>
    <row r="33" spans="1:23" s="3" customFormat="1" ht="26.25" customHeight="1">
      <c r="A33" s="16">
        <v>26</v>
      </c>
      <c r="B33" s="76">
        <v>2410060106</v>
      </c>
      <c r="C33" s="50" t="s">
        <v>421</v>
      </c>
      <c r="D33" s="54" t="s">
        <v>329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68"/>
    </row>
    <row r="34" spans="1:23" s="3" customFormat="1" ht="26.25" customHeight="1">
      <c r="A34" s="16">
        <v>27</v>
      </c>
      <c r="B34" s="16">
        <v>2410060107</v>
      </c>
      <c r="C34" s="52" t="s">
        <v>330</v>
      </c>
      <c r="D34" s="53" t="s">
        <v>422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68"/>
    </row>
    <row r="35" spans="1:23" s="3" customFormat="1" ht="26.25" customHeight="1">
      <c r="A35" s="16">
        <v>28</v>
      </c>
      <c r="B35" s="76">
        <v>2410060108</v>
      </c>
      <c r="C35" s="50" t="s">
        <v>423</v>
      </c>
      <c r="D35" s="54" t="s">
        <v>76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68"/>
    </row>
    <row r="36" spans="1:23" s="3" customFormat="1" ht="26.25" customHeight="1">
      <c r="A36" s="16">
        <v>29</v>
      </c>
      <c r="B36" s="76">
        <v>2410060109</v>
      </c>
      <c r="C36" s="50" t="s">
        <v>424</v>
      </c>
      <c r="D36" s="54" t="s">
        <v>333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68"/>
    </row>
    <row r="37" spans="1:23" s="3" customFormat="1" ht="26.25" customHeight="1">
      <c r="A37" s="16">
        <v>30</v>
      </c>
      <c r="B37" s="76">
        <v>2410060110</v>
      </c>
      <c r="C37" s="50" t="s">
        <v>425</v>
      </c>
      <c r="D37" s="54" t="s">
        <v>22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68"/>
    </row>
    <row r="38" spans="1:23" s="3" customFormat="1" ht="26.25" customHeight="1">
      <c r="A38" s="16">
        <v>31</v>
      </c>
      <c r="B38" s="76">
        <v>2410060111</v>
      </c>
      <c r="C38" s="50" t="s">
        <v>426</v>
      </c>
      <c r="D38" s="54" t="s">
        <v>22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68"/>
    </row>
    <row r="39" spans="1:23" s="3" customFormat="1" ht="26.25" customHeight="1">
      <c r="A39" s="16">
        <v>32</v>
      </c>
      <c r="B39" s="76">
        <v>2410060112</v>
      </c>
      <c r="C39" s="50" t="s">
        <v>427</v>
      </c>
      <c r="D39" s="54" t="s">
        <v>428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68"/>
    </row>
    <row r="40" spans="1:23" s="3" customFormat="1" ht="26.25" customHeight="1">
      <c r="A40" s="16">
        <v>33</v>
      </c>
      <c r="B40" s="76">
        <v>2410060113</v>
      </c>
      <c r="C40" s="50" t="s">
        <v>429</v>
      </c>
      <c r="D40" s="54" t="s">
        <v>333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87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68"/>
    </row>
    <row r="41" spans="1:23" s="3" customFormat="1" ht="26.25" customHeight="1">
      <c r="A41" s="16">
        <v>34</v>
      </c>
      <c r="B41" s="76">
        <v>2410060114</v>
      </c>
      <c r="C41" s="50" t="s">
        <v>430</v>
      </c>
      <c r="D41" s="54" t="s">
        <v>41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68"/>
    </row>
    <row r="42" spans="1:23" s="3" customFormat="1" ht="26.25" customHeight="1">
      <c r="A42" s="16">
        <v>35</v>
      </c>
      <c r="B42" s="16">
        <v>2410060115</v>
      </c>
      <c r="C42" s="52" t="s">
        <v>431</v>
      </c>
      <c r="D42" s="53" t="s">
        <v>126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70"/>
    </row>
    <row r="43" spans="1:23" s="3" customFormat="1" ht="26.25" customHeight="1">
      <c r="A43" s="16">
        <v>36</v>
      </c>
      <c r="B43" s="16">
        <v>2410060116</v>
      </c>
      <c r="C43" s="52" t="s">
        <v>432</v>
      </c>
      <c r="D43" s="53" t="s">
        <v>25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68"/>
    </row>
    <row r="44" spans="1:23" s="3" customFormat="1" ht="26.25" customHeight="1">
      <c r="A44" s="16">
        <v>37</v>
      </c>
      <c r="B44" s="16">
        <v>2410060117</v>
      </c>
      <c r="C44" s="52" t="s">
        <v>433</v>
      </c>
      <c r="D44" s="53" t="s">
        <v>25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68"/>
    </row>
    <row r="45" spans="1:23" s="3" customFormat="1" ht="26.25" customHeight="1">
      <c r="A45" s="16">
        <v>38</v>
      </c>
      <c r="B45" s="76">
        <v>2410060118</v>
      </c>
      <c r="C45" s="50" t="s">
        <v>434</v>
      </c>
      <c r="D45" s="54" t="s">
        <v>435</v>
      </c>
      <c r="E45" s="19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67"/>
    </row>
    <row r="46" spans="1:23" s="3" customFormat="1" ht="26.25" customHeight="1">
      <c r="A46" s="16">
        <v>39</v>
      </c>
      <c r="B46" s="16">
        <v>2410060119</v>
      </c>
      <c r="C46" s="52" t="s">
        <v>436</v>
      </c>
      <c r="D46" s="53" t="s">
        <v>33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68"/>
    </row>
    <row r="47" spans="1:23" s="3" customFormat="1" ht="26.25" customHeight="1">
      <c r="A47" s="16">
        <v>40</v>
      </c>
      <c r="B47" s="82">
        <v>2410060120</v>
      </c>
      <c r="C47" s="83" t="s">
        <v>437</v>
      </c>
      <c r="D47" s="84" t="s">
        <v>20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73" t="s">
        <v>481</v>
      </c>
    </row>
    <row r="48" spans="1:23" s="3" customFormat="1" ht="26.25" customHeight="1">
      <c r="A48" s="16">
        <v>41</v>
      </c>
      <c r="B48" s="76">
        <v>2410060121</v>
      </c>
      <c r="C48" s="50" t="s">
        <v>300</v>
      </c>
      <c r="D48" s="54" t="s">
        <v>20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68"/>
    </row>
    <row r="49" spans="1:23" s="3" customFormat="1" ht="26.25" customHeight="1">
      <c r="A49" s="16">
        <v>42</v>
      </c>
      <c r="B49" s="76">
        <v>2410060122</v>
      </c>
      <c r="C49" s="50" t="s">
        <v>438</v>
      </c>
      <c r="D49" s="54" t="s">
        <v>42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68"/>
    </row>
    <row r="50" spans="1:23" s="3" customFormat="1" ht="26.25" customHeight="1">
      <c r="A50" s="16">
        <v>43</v>
      </c>
      <c r="B50" s="76">
        <v>2410060123</v>
      </c>
      <c r="C50" s="50" t="s">
        <v>439</v>
      </c>
      <c r="D50" s="54" t="s">
        <v>440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68"/>
    </row>
    <row r="51" spans="1:23" s="3" customFormat="1" ht="26.25" customHeight="1">
      <c r="A51" s="16">
        <v>44</v>
      </c>
      <c r="B51" s="76">
        <v>2410060124</v>
      </c>
      <c r="C51" s="50" t="s">
        <v>441</v>
      </c>
      <c r="D51" s="54" t="s">
        <v>30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68"/>
    </row>
    <row r="52" spans="1:23" s="3" customFormat="1" ht="26.25" customHeight="1">
      <c r="A52" s="16">
        <v>45</v>
      </c>
      <c r="B52" s="16">
        <v>2410060125</v>
      </c>
      <c r="C52" s="52" t="s">
        <v>442</v>
      </c>
      <c r="D52" s="53" t="s">
        <v>30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67"/>
    </row>
    <row r="53" spans="1:23" s="3" customFormat="1" ht="26.25" customHeight="1">
      <c r="A53" s="16">
        <v>46</v>
      </c>
      <c r="B53" s="76">
        <v>2410060126</v>
      </c>
      <c r="C53" s="50" t="s">
        <v>443</v>
      </c>
      <c r="D53" s="54" t="s">
        <v>444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68"/>
    </row>
    <row r="54" spans="1:23" s="3" customFormat="1" ht="26.25" customHeight="1">
      <c r="A54" s="16">
        <v>47</v>
      </c>
      <c r="B54" s="76">
        <v>2410060127</v>
      </c>
      <c r="C54" s="50" t="s">
        <v>445</v>
      </c>
      <c r="D54" s="54" t="s">
        <v>43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68"/>
    </row>
    <row r="55" spans="1:23" s="3" customFormat="1" ht="26.25" customHeight="1">
      <c r="A55" s="16">
        <v>48</v>
      </c>
      <c r="B55" s="76">
        <v>2410060128</v>
      </c>
      <c r="C55" s="50" t="s">
        <v>446</v>
      </c>
      <c r="D55" s="54" t="s">
        <v>43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68"/>
    </row>
    <row r="56" spans="1:23" s="3" customFormat="1" ht="26.25" customHeight="1">
      <c r="A56" s="16">
        <v>49</v>
      </c>
      <c r="B56" s="17">
        <v>2410060129</v>
      </c>
      <c r="C56" s="55" t="s">
        <v>447</v>
      </c>
      <c r="D56" s="56" t="s">
        <v>448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71" t="s">
        <v>186</v>
      </c>
    </row>
    <row r="57" spans="1:23" s="3" customFormat="1" ht="26.25" customHeight="1">
      <c r="A57" s="16">
        <v>50</v>
      </c>
      <c r="B57" s="76">
        <v>2410060130</v>
      </c>
      <c r="C57" s="50" t="s">
        <v>449</v>
      </c>
      <c r="D57" s="54" t="s">
        <v>20</v>
      </c>
      <c r="E57" s="19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68"/>
    </row>
    <row r="58" spans="1:23" s="3" customFormat="1" ht="26.25" customHeight="1">
      <c r="A58" s="16">
        <v>51</v>
      </c>
      <c r="B58" s="76">
        <v>2410060131</v>
      </c>
      <c r="C58" s="50" t="s">
        <v>450</v>
      </c>
      <c r="D58" s="54" t="s">
        <v>451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68"/>
    </row>
    <row r="59" spans="1:23" s="3" customFormat="1" ht="26.25" customHeight="1">
      <c r="A59" s="16">
        <v>52</v>
      </c>
      <c r="B59" s="16">
        <v>2410060132</v>
      </c>
      <c r="C59" s="52" t="s">
        <v>60</v>
      </c>
      <c r="D59" s="53" t="s">
        <v>452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68"/>
    </row>
    <row r="60" spans="1:23" s="3" customFormat="1" ht="26.25" customHeight="1">
      <c r="A60" s="16">
        <v>53</v>
      </c>
      <c r="B60" s="76">
        <v>2410060133</v>
      </c>
      <c r="C60" s="50" t="s">
        <v>453</v>
      </c>
      <c r="D60" s="54" t="s">
        <v>45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68"/>
    </row>
    <row r="61" spans="1:23" s="3" customFormat="1" ht="26.25" customHeight="1">
      <c r="A61" s="16">
        <v>54</v>
      </c>
      <c r="B61" s="16">
        <v>2410060134</v>
      </c>
      <c r="C61" s="52" t="s">
        <v>454</v>
      </c>
      <c r="D61" s="53" t="s">
        <v>455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68"/>
    </row>
    <row r="62" spans="1:23" s="3" customFormat="1" ht="26.25" customHeight="1">
      <c r="A62" s="16">
        <v>55</v>
      </c>
      <c r="B62" s="76">
        <v>2410060135</v>
      </c>
      <c r="C62" s="50" t="s">
        <v>456</v>
      </c>
      <c r="D62" s="54" t="s">
        <v>457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68"/>
    </row>
    <row r="63" spans="1:23" s="3" customFormat="1" ht="26.25" customHeight="1">
      <c r="A63" s="16">
        <v>56</v>
      </c>
      <c r="B63" s="76">
        <v>2410060136</v>
      </c>
      <c r="C63" s="50" t="s">
        <v>458</v>
      </c>
      <c r="D63" s="54" t="s">
        <v>459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68"/>
    </row>
    <row r="64" spans="1:23" s="3" customFormat="1" ht="26.25" customHeight="1">
      <c r="A64" s="16">
        <v>57</v>
      </c>
      <c r="B64" s="28">
        <v>2410060137</v>
      </c>
      <c r="C64" s="57" t="s">
        <v>460</v>
      </c>
      <c r="D64" s="58" t="s">
        <v>308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69" t="s">
        <v>170</v>
      </c>
    </row>
    <row r="65" spans="1:23" s="3" customFormat="1" ht="26.25" customHeight="1">
      <c r="A65" s="16">
        <v>58</v>
      </c>
      <c r="B65" s="76">
        <v>2410060138</v>
      </c>
      <c r="C65" s="50" t="s">
        <v>318</v>
      </c>
      <c r="D65" s="54" t="s">
        <v>308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68"/>
    </row>
    <row r="66" spans="1:23" s="3" customFormat="1" ht="26.25" customHeight="1">
      <c r="A66" s="16">
        <v>59</v>
      </c>
      <c r="B66" s="28">
        <v>2410060139</v>
      </c>
      <c r="C66" s="57" t="s">
        <v>325</v>
      </c>
      <c r="D66" s="58" t="s">
        <v>461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69" t="s">
        <v>170</v>
      </c>
    </row>
    <row r="67" spans="1:23" s="3" customFormat="1" ht="26.25" customHeight="1">
      <c r="A67" s="16">
        <v>60</v>
      </c>
      <c r="B67" s="82">
        <v>2410060140</v>
      </c>
      <c r="C67" s="83" t="s">
        <v>462</v>
      </c>
      <c r="D67" s="84" t="s">
        <v>28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73" t="s">
        <v>481</v>
      </c>
    </row>
    <row r="68" spans="1:23" s="3" customFormat="1" ht="26.25" customHeight="1">
      <c r="A68" s="16">
        <v>61</v>
      </c>
      <c r="B68" s="76">
        <v>2410060141</v>
      </c>
      <c r="C68" s="50" t="s">
        <v>463</v>
      </c>
      <c r="D68" s="54" t="s">
        <v>28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68"/>
    </row>
    <row r="69" spans="1:23" s="3" customFormat="1" ht="26.25" customHeight="1">
      <c r="A69" s="16">
        <v>62</v>
      </c>
      <c r="B69" s="76">
        <v>2410060142</v>
      </c>
      <c r="C69" s="50" t="s">
        <v>48</v>
      </c>
      <c r="D69" s="54" t="s">
        <v>28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68"/>
    </row>
    <row r="70" spans="1:23" s="3" customFormat="1" ht="26.25" customHeight="1">
      <c r="A70" s="16">
        <v>63</v>
      </c>
      <c r="B70" s="76">
        <v>2410060143</v>
      </c>
      <c r="C70" s="50" t="s">
        <v>464</v>
      </c>
      <c r="D70" s="54" t="s">
        <v>265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68"/>
    </row>
    <row r="71" spans="1:23" s="3" customFormat="1" ht="26.25" customHeight="1">
      <c r="A71" s="16">
        <v>64</v>
      </c>
      <c r="B71" s="76">
        <v>2410060144</v>
      </c>
      <c r="C71" s="50" t="s">
        <v>465</v>
      </c>
      <c r="D71" s="54" t="s">
        <v>29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68"/>
    </row>
    <row r="72" spans="1:23" s="3" customFormat="1" ht="26.25" customHeight="1">
      <c r="A72" s="16">
        <v>65</v>
      </c>
      <c r="B72" s="16">
        <v>2410060145</v>
      </c>
      <c r="C72" s="52" t="s">
        <v>466</v>
      </c>
      <c r="D72" s="53" t="s">
        <v>29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si="4"/>
        <v>0</v>
      </c>
      <c r="T72" s="8" t="str">
        <f t="shared" ref="T72:T87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68"/>
    </row>
    <row r="73" spans="1:23" s="3" customFormat="1" ht="26.25" customHeight="1">
      <c r="A73" s="16">
        <v>66</v>
      </c>
      <c r="B73" s="76">
        <v>2410060146</v>
      </c>
      <c r="C73" s="50" t="s">
        <v>467</v>
      </c>
      <c r="D73" s="54" t="s">
        <v>86</v>
      </c>
      <c r="E73" s="7"/>
      <c r="F73" s="6"/>
      <c r="G73" s="4"/>
      <c r="H73" s="4"/>
      <c r="I73" s="4"/>
      <c r="J73" s="4"/>
      <c r="K73" s="4">
        <f t="shared" ref="K73:K87" si="6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4"/>
        <v>0</v>
      </c>
      <c r="T73" s="8" t="str">
        <f t="shared" si="5"/>
        <v>Yếu</v>
      </c>
      <c r="U73" s="1"/>
      <c r="V73" s="2" t="str">
        <f t="shared" ref="V73:V87" si="7">IF(U73&gt;=3.5,"Xuất sắc",IF(U73&gt;=3,"Giỏi",IF(U73&gt;=2.5,"Khá",IF(U73&gt;=2,"Trung bình","Yếu"))))</f>
        <v>Yếu</v>
      </c>
      <c r="W73" s="68"/>
    </row>
    <row r="74" spans="1:23" s="3" customFormat="1" ht="26.25" customHeight="1">
      <c r="A74" s="16">
        <v>67</v>
      </c>
      <c r="B74" s="76">
        <v>2410060147</v>
      </c>
      <c r="C74" s="50" t="s">
        <v>468</v>
      </c>
      <c r="D74" s="54" t="s">
        <v>50</v>
      </c>
      <c r="E74" s="7"/>
      <c r="F74" s="6"/>
      <c r="G74" s="4"/>
      <c r="H74" s="4"/>
      <c r="I74" s="4"/>
      <c r="J74" s="4"/>
      <c r="K74" s="4">
        <f t="shared" si="6"/>
        <v>0</v>
      </c>
      <c r="L74" s="8"/>
      <c r="M74" s="4"/>
      <c r="N74" s="4"/>
      <c r="O74" s="4"/>
      <c r="P74" s="4"/>
      <c r="Q74" s="4"/>
      <c r="R74" s="4"/>
      <c r="S74" s="9">
        <f t="shared" si="4"/>
        <v>0</v>
      </c>
      <c r="T74" s="8" t="str">
        <f t="shared" si="5"/>
        <v>Yếu</v>
      </c>
      <c r="U74" s="1"/>
      <c r="V74" s="2" t="str">
        <f t="shared" si="7"/>
        <v>Yếu</v>
      </c>
      <c r="W74" s="68"/>
    </row>
    <row r="75" spans="1:23" s="3" customFormat="1" ht="26.25" customHeight="1">
      <c r="A75" s="16">
        <v>68</v>
      </c>
      <c r="B75" s="76">
        <v>2410060148</v>
      </c>
      <c r="C75" s="50" t="s">
        <v>469</v>
      </c>
      <c r="D75" s="54" t="s">
        <v>50</v>
      </c>
      <c r="E75" s="7"/>
      <c r="F75" s="6"/>
      <c r="G75" s="4"/>
      <c r="H75" s="4"/>
      <c r="I75" s="4"/>
      <c r="J75" s="4"/>
      <c r="K75" s="4">
        <f t="shared" si="6"/>
        <v>0</v>
      </c>
      <c r="L75" s="8"/>
      <c r="M75" s="4"/>
      <c r="N75" s="4"/>
      <c r="O75" s="4"/>
      <c r="P75" s="4"/>
      <c r="Q75" s="4"/>
      <c r="R75" s="4"/>
      <c r="S75" s="9">
        <f t="shared" si="4"/>
        <v>0</v>
      </c>
      <c r="T75" s="8" t="str">
        <f t="shared" si="5"/>
        <v>Yếu</v>
      </c>
      <c r="U75" s="1"/>
      <c r="V75" s="2" t="str">
        <f t="shared" si="7"/>
        <v>Yếu</v>
      </c>
      <c r="W75" s="68"/>
    </row>
    <row r="76" spans="1:23" s="3" customFormat="1" ht="26.25" customHeight="1">
      <c r="A76" s="16">
        <v>69</v>
      </c>
      <c r="B76" s="76">
        <v>2410060149</v>
      </c>
      <c r="C76" s="50" t="s">
        <v>470</v>
      </c>
      <c r="D76" s="54" t="s">
        <v>51</v>
      </c>
      <c r="E76" s="7"/>
      <c r="F76" s="6"/>
      <c r="G76" s="4"/>
      <c r="H76" s="4"/>
      <c r="I76" s="4"/>
      <c r="J76" s="4"/>
      <c r="K76" s="4">
        <f t="shared" si="6"/>
        <v>0</v>
      </c>
      <c r="L76" s="8"/>
      <c r="M76" s="4"/>
      <c r="N76" s="4"/>
      <c r="O76" s="4"/>
      <c r="P76" s="4"/>
      <c r="Q76" s="4"/>
      <c r="R76" s="4"/>
      <c r="S76" s="9">
        <f t="shared" si="4"/>
        <v>0</v>
      </c>
      <c r="T76" s="8" t="str">
        <f t="shared" si="5"/>
        <v>Yếu</v>
      </c>
      <c r="U76" s="1"/>
      <c r="V76" s="2" t="str">
        <f t="shared" si="7"/>
        <v>Yếu</v>
      </c>
      <c r="W76" s="68"/>
    </row>
    <row r="77" spans="1:23" s="3" customFormat="1" ht="26.25" customHeight="1">
      <c r="A77" s="16">
        <v>70</v>
      </c>
      <c r="B77" s="16">
        <v>2410060150</v>
      </c>
      <c r="C77" s="52" t="s">
        <v>471</v>
      </c>
      <c r="D77" s="53" t="s">
        <v>23</v>
      </c>
      <c r="E77" s="7"/>
      <c r="F77" s="6"/>
      <c r="G77" s="4"/>
      <c r="H77" s="4"/>
      <c r="I77" s="4"/>
      <c r="J77" s="4"/>
      <c r="K77" s="4">
        <f t="shared" si="6"/>
        <v>0</v>
      </c>
      <c r="L77" s="8"/>
      <c r="M77" s="4"/>
      <c r="N77" s="4"/>
      <c r="O77" s="4"/>
      <c r="P77" s="4"/>
      <c r="Q77" s="4"/>
      <c r="R77" s="4"/>
      <c r="S77" s="9">
        <f t="shared" si="4"/>
        <v>0</v>
      </c>
      <c r="T77" s="8" t="str">
        <f t="shared" si="5"/>
        <v>Yếu</v>
      </c>
      <c r="U77" s="1"/>
      <c r="V77" s="2" t="str">
        <f t="shared" si="7"/>
        <v>Yếu</v>
      </c>
      <c r="W77" s="68"/>
    </row>
    <row r="78" spans="1:23" s="3" customFormat="1" ht="26.25" customHeight="1">
      <c r="A78" s="16">
        <v>71</v>
      </c>
      <c r="B78" s="76">
        <v>2410060151</v>
      </c>
      <c r="C78" s="50" t="s">
        <v>472</v>
      </c>
      <c r="D78" s="54" t="s">
        <v>73</v>
      </c>
      <c r="E78" s="5"/>
      <c r="F78" s="4"/>
      <c r="G78" s="4"/>
      <c r="H78" s="4"/>
      <c r="I78" s="4"/>
      <c r="J78" s="4"/>
      <c r="K78" s="4">
        <f t="shared" si="6"/>
        <v>0</v>
      </c>
      <c r="L78" s="8"/>
      <c r="M78" s="4"/>
      <c r="N78" s="4"/>
      <c r="O78" s="4"/>
      <c r="P78" s="4"/>
      <c r="Q78" s="4"/>
      <c r="R78" s="4"/>
      <c r="S78" s="9">
        <f t="shared" si="4"/>
        <v>0</v>
      </c>
      <c r="T78" s="8" t="str">
        <f t="shared" si="5"/>
        <v>Yếu</v>
      </c>
      <c r="U78" s="10"/>
      <c r="V78" s="2" t="str">
        <f t="shared" si="7"/>
        <v>Yếu</v>
      </c>
      <c r="W78" s="68"/>
    </row>
    <row r="79" spans="1:23" s="3" customFormat="1" ht="26.25" customHeight="1">
      <c r="A79" s="16">
        <v>72</v>
      </c>
      <c r="B79" s="76">
        <v>2410060152</v>
      </c>
      <c r="C79" s="50" t="s">
        <v>473</v>
      </c>
      <c r="D79" s="54" t="s">
        <v>52</v>
      </c>
      <c r="E79" s="5"/>
      <c r="F79" s="4"/>
      <c r="G79" s="4"/>
      <c r="H79" s="4"/>
      <c r="I79" s="4"/>
      <c r="J79" s="4"/>
      <c r="K79" s="4">
        <f t="shared" si="6"/>
        <v>0</v>
      </c>
      <c r="L79" s="8"/>
      <c r="M79" s="4"/>
      <c r="N79" s="4"/>
      <c r="O79" s="4"/>
      <c r="P79" s="4"/>
      <c r="Q79" s="4"/>
      <c r="R79" s="4"/>
      <c r="S79" s="9">
        <f t="shared" si="4"/>
        <v>0</v>
      </c>
      <c r="T79" s="8" t="str">
        <f t="shared" si="5"/>
        <v>Yếu</v>
      </c>
      <c r="U79" s="10"/>
      <c r="V79" s="2" t="str">
        <f t="shared" si="7"/>
        <v>Yếu</v>
      </c>
      <c r="W79" s="68"/>
    </row>
    <row r="80" spans="1:23" s="3" customFormat="1" ht="26.25" customHeight="1">
      <c r="A80" s="16">
        <v>73</v>
      </c>
      <c r="B80" s="76">
        <v>2410060153</v>
      </c>
      <c r="C80" s="50" t="s">
        <v>474</v>
      </c>
      <c r="D80" s="54" t="s">
        <v>79</v>
      </c>
      <c r="E80" s="5"/>
      <c r="F80" s="4"/>
      <c r="G80" s="4"/>
      <c r="H80" s="4"/>
      <c r="I80" s="4"/>
      <c r="J80" s="4"/>
      <c r="K80" s="4">
        <f t="shared" si="6"/>
        <v>0</v>
      </c>
      <c r="L80" s="8"/>
      <c r="M80" s="4"/>
      <c r="N80" s="4"/>
      <c r="O80" s="4"/>
      <c r="P80" s="4"/>
      <c r="Q80" s="4"/>
      <c r="R80" s="4"/>
      <c r="S80" s="9">
        <f t="shared" si="4"/>
        <v>0</v>
      </c>
      <c r="T80" s="8" t="str">
        <f t="shared" si="5"/>
        <v>Yếu</v>
      </c>
      <c r="U80" s="10"/>
      <c r="V80" s="2" t="str">
        <f t="shared" si="7"/>
        <v>Yếu</v>
      </c>
      <c r="W80" s="68"/>
    </row>
    <row r="81" spans="1:23" s="3" customFormat="1" ht="26.25" customHeight="1">
      <c r="A81" s="16">
        <v>74</v>
      </c>
      <c r="B81" s="76">
        <v>2410060154</v>
      </c>
      <c r="C81" s="50" t="s">
        <v>475</v>
      </c>
      <c r="D81" s="54" t="s">
        <v>26</v>
      </c>
      <c r="E81" s="5"/>
      <c r="F81" s="4"/>
      <c r="G81" s="4"/>
      <c r="H81" s="4"/>
      <c r="I81" s="4"/>
      <c r="J81" s="4"/>
      <c r="K81" s="4">
        <f t="shared" si="6"/>
        <v>0</v>
      </c>
      <c r="L81" s="8"/>
      <c r="M81" s="4"/>
      <c r="N81" s="4"/>
      <c r="O81" s="4"/>
      <c r="P81" s="4"/>
      <c r="Q81" s="4"/>
      <c r="R81" s="4"/>
      <c r="S81" s="9">
        <f t="shared" si="4"/>
        <v>0</v>
      </c>
      <c r="T81" s="8" t="str">
        <f t="shared" si="5"/>
        <v>Yếu</v>
      </c>
      <c r="U81" s="10"/>
      <c r="V81" s="2" t="str">
        <f t="shared" si="7"/>
        <v>Yếu</v>
      </c>
      <c r="W81" s="68"/>
    </row>
    <row r="82" spans="1:23" s="3" customFormat="1" ht="26.25" customHeight="1">
      <c r="A82" s="16">
        <v>75</v>
      </c>
      <c r="B82" s="16">
        <v>2410060155</v>
      </c>
      <c r="C82" s="52" t="s">
        <v>476</v>
      </c>
      <c r="D82" s="53" t="s">
        <v>26</v>
      </c>
      <c r="E82" s="5"/>
      <c r="F82" s="4"/>
      <c r="G82" s="4"/>
      <c r="H82" s="4"/>
      <c r="I82" s="4"/>
      <c r="J82" s="4"/>
      <c r="K82" s="4">
        <f t="shared" si="6"/>
        <v>0</v>
      </c>
      <c r="L82" s="8"/>
      <c r="M82" s="4"/>
      <c r="N82" s="4"/>
      <c r="O82" s="4"/>
      <c r="P82" s="4"/>
      <c r="Q82" s="4"/>
      <c r="R82" s="4"/>
      <c r="S82" s="9">
        <f t="shared" si="4"/>
        <v>0</v>
      </c>
      <c r="T82" s="8" t="str">
        <f t="shared" si="5"/>
        <v>Yếu</v>
      </c>
      <c r="U82" s="10"/>
      <c r="V82" s="2" t="str">
        <f t="shared" si="7"/>
        <v>Yếu</v>
      </c>
      <c r="W82" s="68"/>
    </row>
    <row r="83" spans="1:23" s="3" customFormat="1" ht="26.25" customHeight="1">
      <c r="A83" s="16">
        <v>76</v>
      </c>
      <c r="B83" s="76">
        <v>2410060156</v>
      </c>
      <c r="C83" s="50" t="s">
        <v>477</v>
      </c>
      <c r="D83" s="54" t="s">
        <v>21</v>
      </c>
      <c r="E83" s="5"/>
      <c r="F83" s="4"/>
      <c r="G83" s="4"/>
      <c r="H83" s="4"/>
      <c r="I83" s="4"/>
      <c r="J83" s="4"/>
      <c r="K83" s="4">
        <f t="shared" si="6"/>
        <v>0</v>
      </c>
      <c r="L83" s="8"/>
      <c r="M83" s="4"/>
      <c r="N83" s="4"/>
      <c r="O83" s="4"/>
      <c r="P83" s="4"/>
      <c r="Q83" s="4"/>
      <c r="R83" s="4"/>
      <c r="S83" s="9">
        <f t="shared" si="4"/>
        <v>0</v>
      </c>
      <c r="T83" s="8" t="str">
        <f t="shared" si="5"/>
        <v>Yếu</v>
      </c>
      <c r="U83" s="10"/>
      <c r="V83" s="2" t="str">
        <f t="shared" si="7"/>
        <v>Yếu</v>
      </c>
      <c r="W83" s="68"/>
    </row>
    <row r="84" spans="1:23" s="3" customFormat="1" ht="26.25" customHeight="1">
      <c r="A84" s="16">
        <v>77</v>
      </c>
      <c r="B84" s="76">
        <v>2410060157</v>
      </c>
      <c r="C84" s="50" t="s">
        <v>424</v>
      </c>
      <c r="D84" s="54" t="s">
        <v>21</v>
      </c>
      <c r="E84" s="5"/>
      <c r="F84" s="4"/>
      <c r="G84" s="4"/>
      <c r="H84" s="4"/>
      <c r="I84" s="4"/>
      <c r="J84" s="4"/>
      <c r="K84" s="4">
        <f t="shared" si="6"/>
        <v>0</v>
      </c>
      <c r="L84" s="8"/>
      <c r="M84" s="4"/>
      <c r="N84" s="4"/>
      <c r="O84" s="4"/>
      <c r="P84" s="4"/>
      <c r="Q84" s="4"/>
      <c r="R84" s="4"/>
      <c r="S84" s="9">
        <f t="shared" si="4"/>
        <v>0</v>
      </c>
      <c r="T84" s="8" t="str">
        <f t="shared" si="5"/>
        <v>Yếu</v>
      </c>
      <c r="U84" s="10"/>
      <c r="V84" s="2" t="str">
        <f t="shared" si="7"/>
        <v>Yếu</v>
      </c>
      <c r="W84" s="68"/>
    </row>
    <row r="85" spans="1:23" s="3" customFormat="1" ht="26.25" customHeight="1">
      <c r="A85" s="16">
        <v>78</v>
      </c>
      <c r="B85" s="76">
        <v>2410060158</v>
      </c>
      <c r="C85" s="50" t="s">
        <v>212</v>
      </c>
      <c r="D85" s="54" t="s">
        <v>21</v>
      </c>
      <c r="E85" s="5"/>
      <c r="F85" s="4"/>
      <c r="G85" s="4"/>
      <c r="H85" s="4"/>
      <c r="I85" s="4"/>
      <c r="J85" s="4"/>
      <c r="K85" s="4">
        <f t="shared" si="6"/>
        <v>0</v>
      </c>
      <c r="L85" s="8"/>
      <c r="M85" s="4"/>
      <c r="N85" s="4"/>
      <c r="O85" s="4"/>
      <c r="P85" s="4"/>
      <c r="Q85" s="4"/>
      <c r="R85" s="4"/>
      <c r="S85" s="9">
        <f t="shared" si="4"/>
        <v>0</v>
      </c>
      <c r="T85" s="8" t="str">
        <f t="shared" si="5"/>
        <v>Yếu</v>
      </c>
      <c r="U85" s="10"/>
      <c r="V85" s="2" t="str">
        <f t="shared" si="7"/>
        <v>Yếu</v>
      </c>
      <c r="W85" s="68"/>
    </row>
    <row r="86" spans="1:23" s="3" customFormat="1" ht="26.25" customHeight="1">
      <c r="A86" s="16">
        <v>79</v>
      </c>
      <c r="B86" s="28">
        <v>2410060159</v>
      </c>
      <c r="C86" s="57" t="s">
        <v>478</v>
      </c>
      <c r="D86" s="58" t="s">
        <v>66</v>
      </c>
      <c r="E86" s="5"/>
      <c r="F86" s="4"/>
      <c r="G86" s="4"/>
      <c r="H86" s="4"/>
      <c r="I86" s="4"/>
      <c r="J86" s="4"/>
      <c r="K86" s="4">
        <f t="shared" si="6"/>
        <v>0</v>
      </c>
      <c r="L86" s="8"/>
      <c r="M86" s="4"/>
      <c r="N86" s="4"/>
      <c r="O86" s="4"/>
      <c r="P86" s="4"/>
      <c r="Q86" s="4"/>
      <c r="R86" s="4"/>
      <c r="S86" s="9">
        <f t="shared" si="4"/>
        <v>0</v>
      </c>
      <c r="T86" s="8" t="str">
        <f t="shared" si="5"/>
        <v>Yếu</v>
      </c>
      <c r="U86" s="10"/>
      <c r="V86" s="2" t="str">
        <f t="shared" si="7"/>
        <v>Yếu</v>
      </c>
      <c r="W86" s="73" t="s">
        <v>482</v>
      </c>
    </row>
    <row r="87" spans="1:23" s="3" customFormat="1" ht="26.25" customHeight="1">
      <c r="A87" s="16">
        <v>80</v>
      </c>
      <c r="B87" s="76">
        <v>2410060160</v>
      </c>
      <c r="C87" s="50" t="s">
        <v>479</v>
      </c>
      <c r="D87" s="54" t="s">
        <v>287</v>
      </c>
      <c r="E87" s="5"/>
      <c r="F87" s="4"/>
      <c r="G87" s="4"/>
      <c r="H87" s="4"/>
      <c r="I87" s="4"/>
      <c r="J87" s="4"/>
      <c r="K87" s="4">
        <f t="shared" si="6"/>
        <v>0</v>
      </c>
      <c r="L87" s="8"/>
      <c r="M87" s="4"/>
      <c r="N87" s="4"/>
      <c r="O87" s="4"/>
      <c r="P87" s="4"/>
      <c r="Q87" s="4"/>
      <c r="R87" s="4"/>
      <c r="S87" s="9">
        <f t="shared" si="4"/>
        <v>0</v>
      </c>
      <c r="T87" s="8" t="str">
        <f t="shared" si="5"/>
        <v>Yếu</v>
      </c>
      <c r="U87" s="10"/>
      <c r="V87" s="2" t="str">
        <f t="shared" si="7"/>
        <v>Yếu</v>
      </c>
      <c r="W87" s="68"/>
    </row>
    <row r="88" spans="1:23" s="3" customFormat="1" ht="26.25" customHeight="1">
      <c r="A88" s="18"/>
      <c r="B88" s="18"/>
      <c r="C88" s="23"/>
      <c r="D88" s="23"/>
      <c r="E88" s="11"/>
      <c r="F88" s="12"/>
      <c r="G88" s="11"/>
      <c r="H88" s="11"/>
      <c r="I88" s="11"/>
      <c r="J88" s="11"/>
      <c r="K88" s="11"/>
      <c r="L88" s="13"/>
      <c r="M88" s="11"/>
      <c r="N88" s="11"/>
      <c r="O88" s="11"/>
      <c r="P88" s="11"/>
      <c r="Q88" s="11"/>
      <c r="R88" s="11"/>
      <c r="S88" s="14"/>
      <c r="T88" s="13"/>
      <c r="U88" s="11"/>
      <c r="V88" s="15"/>
      <c r="W88" s="29"/>
    </row>
    <row r="89" spans="1:23" s="25" customFormat="1" ht="18.75">
      <c r="A89" s="140" t="s">
        <v>483</v>
      </c>
      <c r="B89" s="140"/>
      <c r="C89" s="140"/>
      <c r="D89" s="140"/>
      <c r="E89" s="140"/>
      <c r="F89" s="140"/>
      <c r="G89" s="140"/>
      <c r="H89" s="140" t="s">
        <v>55</v>
      </c>
      <c r="I89" s="140"/>
      <c r="J89" s="140"/>
      <c r="K89" s="140"/>
      <c r="L89" s="140"/>
      <c r="M89" s="140"/>
      <c r="N89" s="140"/>
      <c r="O89" s="140"/>
      <c r="P89" s="140"/>
      <c r="Q89" s="140"/>
      <c r="R89" s="46"/>
      <c r="S89" s="27" t="s">
        <v>56</v>
      </c>
      <c r="T89" s="27"/>
      <c r="U89" s="27"/>
      <c r="V89" s="27"/>
      <c r="W89" s="27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89:G89"/>
    <mergeCell ref="H89:Q89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pageMargins left="0.25" right="0.25" top="0.5" bottom="0.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0"/>
  <sheetViews>
    <sheetView topLeftCell="A82" zoomScale="98" zoomScaleNormal="98" workbookViewId="0">
      <selection activeCell="A89" sqref="A89:XFD90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85" customWidth="1"/>
    <col min="4" max="4" width="9.140625" style="85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484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9" t="s">
        <v>13</v>
      </c>
      <c r="H6" s="49" t="s">
        <v>14</v>
      </c>
      <c r="I6" s="49" t="s">
        <v>15</v>
      </c>
      <c r="J6" s="49" t="s">
        <v>16</v>
      </c>
      <c r="K6" s="49" t="s">
        <v>17</v>
      </c>
      <c r="L6" s="49" t="s">
        <v>176</v>
      </c>
      <c r="M6" s="136"/>
      <c r="N6" s="49" t="s">
        <v>177</v>
      </c>
      <c r="O6" s="49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48">
        <v>1</v>
      </c>
      <c r="B7" s="48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28">
        <v>2410060161</v>
      </c>
      <c r="C8" s="57" t="s">
        <v>253</v>
      </c>
      <c r="D8" s="58" t="s">
        <v>393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73" t="s">
        <v>170</v>
      </c>
    </row>
    <row r="9" spans="1:23" s="3" customFormat="1" ht="26.25" customHeight="1">
      <c r="A9" s="16">
        <v>2</v>
      </c>
      <c r="B9" s="16">
        <v>2410060162</v>
      </c>
      <c r="C9" s="50" t="s">
        <v>486</v>
      </c>
      <c r="D9" s="54" t="s">
        <v>19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92"/>
    </row>
    <row r="10" spans="1:23" s="3" customFormat="1" ht="26.25" customHeight="1">
      <c r="A10" s="16">
        <v>3</v>
      </c>
      <c r="B10" s="28">
        <v>2410060163</v>
      </c>
      <c r="C10" s="57" t="s">
        <v>487</v>
      </c>
      <c r="D10" s="58" t="s">
        <v>19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73" t="s">
        <v>170</v>
      </c>
    </row>
    <row r="11" spans="1:23" s="3" customFormat="1" ht="26.25" customHeight="1">
      <c r="A11" s="16">
        <v>4</v>
      </c>
      <c r="B11" s="28">
        <v>2410060164</v>
      </c>
      <c r="C11" s="57" t="s">
        <v>60</v>
      </c>
      <c r="D11" s="58" t="s">
        <v>190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69" t="s">
        <v>185</v>
      </c>
    </row>
    <row r="12" spans="1:23" s="3" customFormat="1" ht="26.25" customHeight="1">
      <c r="A12" s="16">
        <v>5</v>
      </c>
      <c r="B12" s="16">
        <v>2410060165</v>
      </c>
      <c r="C12" s="52" t="s">
        <v>488</v>
      </c>
      <c r="D12" s="53" t="s">
        <v>489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72"/>
    </row>
    <row r="13" spans="1:23" s="3" customFormat="1" ht="26.25" customHeight="1">
      <c r="A13" s="16">
        <v>6</v>
      </c>
      <c r="B13" s="16">
        <v>2410060166</v>
      </c>
      <c r="C13" s="50" t="s">
        <v>490</v>
      </c>
      <c r="D13" s="54" t="s">
        <v>491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92"/>
    </row>
    <row r="14" spans="1:23" s="3" customFormat="1" ht="26.25" customHeight="1">
      <c r="A14" s="16">
        <v>7</v>
      </c>
      <c r="B14" s="28">
        <v>2410060167</v>
      </c>
      <c r="C14" s="57" t="s">
        <v>492</v>
      </c>
      <c r="D14" s="58" t="s">
        <v>35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73" t="s">
        <v>170</v>
      </c>
    </row>
    <row r="15" spans="1:23" s="3" customFormat="1" ht="26.25" customHeight="1">
      <c r="A15" s="16">
        <v>8</v>
      </c>
      <c r="B15" s="16">
        <v>2410060168</v>
      </c>
      <c r="C15" s="50" t="s">
        <v>493</v>
      </c>
      <c r="D15" s="54" t="s">
        <v>35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92"/>
    </row>
    <row r="16" spans="1:23" s="3" customFormat="1" ht="26.25" customHeight="1">
      <c r="A16" s="16">
        <v>9</v>
      </c>
      <c r="B16" s="16">
        <v>2410060169</v>
      </c>
      <c r="C16" s="50" t="s">
        <v>494</v>
      </c>
      <c r="D16" s="54" t="s">
        <v>35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92"/>
    </row>
    <row r="17" spans="1:23" s="3" customFormat="1" ht="26.25" customHeight="1">
      <c r="A17" s="16">
        <v>10</v>
      </c>
      <c r="B17" s="16">
        <v>2410060170</v>
      </c>
      <c r="C17" s="50" t="s">
        <v>495</v>
      </c>
      <c r="D17" s="54" t="s">
        <v>84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92"/>
    </row>
    <row r="18" spans="1:23" s="3" customFormat="1" ht="26.25" customHeight="1">
      <c r="A18" s="16">
        <v>11</v>
      </c>
      <c r="B18" s="16">
        <v>2410060171</v>
      </c>
      <c r="C18" s="50" t="s">
        <v>496</v>
      </c>
      <c r="D18" s="54" t="s">
        <v>497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93"/>
    </row>
    <row r="19" spans="1:23" s="3" customFormat="1" ht="26.25" customHeight="1">
      <c r="A19" s="16">
        <v>12</v>
      </c>
      <c r="B19" s="16">
        <v>2410060172</v>
      </c>
      <c r="C19" s="52" t="s">
        <v>60</v>
      </c>
      <c r="D19" s="53" t="s">
        <v>199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72"/>
    </row>
    <row r="20" spans="1:23" s="3" customFormat="1" ht="26.25" customHeight="1">
      <c r="A20" s="16">
        <v>13</v>
      </c>
      <c r="B20" s="16">
        <v>2410060173</v>
      </c>
      <c r="C20" s="52" t="s">
        <v>498</v>
      </c>
      <c r="D20" s="53" t="s">
        <v>36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72"/>
    </row>
    <row r="21" spans="1:23" s="3" customFormat="1" ht="26.25" customHeight="1">
      <c r="A21" s="16">
        <v>14</v>
      </c>
      <c r="B21" s="28">
        <v>2410060174</v>
      </c>
      <c r="C21" s="57" t="s">
        <v>499</v>
      </c>
      <c r="D21" s="58" t="s">
        <v>500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69" t="s">
        <v>185</v>
      </c>
    </row>
    <row r="22" spans="1:23" s="3" customFormat="1" ht="26.25" customHeight="1">
      <c r="A22" s="16">
        <v>15</v>
      </c>
      <c r="B22" s="28">
        <v>2410060175</v>
      </c>
      <c r="C22" s="57" t="s">
        <v>501</v>
      </c>
      <c r="D22" s="58" t="s">
        <v>502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69" t="s">
        <v>185</v>
      </c>
    </row>
    <row r="23" spans="1:23" s="3" customFormat="1" ht="26.25" customHeight="1">
      <c r="A23" s="16">
        <v>16</v>
      </c>
      <c r="B23" s="16">
        <v>2410060176</v>
      </c>
      <c r="C23" s="50" t="s">
        <v>472</v>
      </c>
      <c r="D23" s="54" t="s">
        <v>386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92"/>
    </row>
    <row r="24" spans="1:23" s="3" customFormat="1" ht="26.25" customHeight="1">
      <c r="A24" s="16">
        <v>17</v>
      </c>
      <c r="B24" s="16">
        <v>2410060177</v>
      </c>
      <c r="C24" s="50" t="s">
        <v>60</v>
      </c>
      <c r="D24" s="54" t="s">
        <v>113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92"/>
    </row>
    <row r="25" spans="1:23" s="3" customFormat="1" ht="26.25" customHeight="1">
      <c r="A25" s="16">
        <v>18</v>
      </c>
      <c r="B25" s="16">
        <v>2410060178</v>
      </c>
      <c r="C25" s="52" t="s">
        <v>503</v>
      </c>
      <c r="D25" s="53" t="s">
        <v>113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72"/>
    </row>
    <row r="26" spans="1:23" s="3" customFormat="1" ht="26.25" customHeight="1">
      <c r="A26" s="16">
        <v>19</v>
      </c>
      <c r="B26" s="16">
        <v>2410060179</v>
      </c>
      <c r="C26" s="52" t="s">
        <v>504</v>
      </c>
      <c r="D26" s="53" t="s">
        <v>36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72"/>
    </row>
    <row r="27" spans="1:23" s="3" customFormat="1" ht="26.25" customHeight="1">
      <c r="A27" s="16">
        <v>20</v>
      </c>
      <c r="B27" s="16">
        <v>2410060180</v>
      </c>
      <c r="C27" s="52" t="s">
        <v>505</v>
      </c>
      <c r="D27" s="53" t="s">
        <v>207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72"/>
    </row>
    <row r="28" spans="1:23" s="3" customFormat="1" ht="26.25" customHeight="1">
      <c r="A28" s="16">
        <v>21</v>
      </c>
      <c r="B28" s="16">
        <v>2410060181</v>
      </c>
      <c r="C28" s="50" t="s">
        <v>506</v>
      </c>
      <c r="D28" s="54" t="s">
        <v>507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92"/>
    </row>
    <row r="29" spans="1:23" s="3" customFormat="1" ht="26.25" customHeight="1">
      <c r="A29" s="16">
        <v>22</v>
      </c>
      <c r="B29" s="16">
        <v>2410060182</v>
      </c>
      <c r="C29" s="52" t="s">
        <v>508</v>
      </c>
      <c r="D29" s="53" t="s">
        <v>416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92"/>
    </row>
    <row r="30" spans="1:23" s="3" customFormat="1" ht="26.25" customHeight="1">
      <c r="A30" s="16">
        <v>23</v>
      </c>
      <c r="B30" s="16">
        <v>2410060183</v>
      </c>
      <c r="C30" s="50" t="s">
        <v>509</v>
      </c>
      <c r="D30" s="54" t="s">
        <v>211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92"/>
    </row>
    <row r="31" spans="1:23" s="3" customFormat="1" ht="26.25" customHeight="1">
      <c r="A31" s="16">
        <v>24</v>
      </c>
      <c r="B31" s="28">
        <v>2410060184</v>
      </c>
      <c r="C31" s="57" t="s">
        <v>510</v>
      </c>
      <c r="D31" s="58" t="s">
        <v>38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73" t="s">
        <v>570</v>
      </c>
    </row>
    <row r="32" spans="1:23" s="3" customFormat="1" ht="26.25" customHeight="1">
      <c r="A32" s="16">
        <v>25</v>
      </c>
      <c r="B32" s="16">
        <v>2410060185</v>
      </c>
      <c r="C32" s="52" t="s">
        <v>434</v>
      </c>
      <c r="D32" s="53" t="s">
        <v>326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72"/>
    </row>
    <row r="33" spans="1:23" s="3" customFormat="1" ht="26.25" customHeight="1">
      <c r="A33" s="16">
        <v>26</v>
      </c>
      <c r="B33" s="28">
        <v>2410060186</v>
      </c>
      <c r="C33" s="57" t="s">
        <v>511</v>
      </c>
      <c r="D33" s="58" t="s">
        <v>512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73" t="s">
        <v>170</v>
      </c>
    </row>
    <row r="34" spans="1:23" s="3" customFormat="1" ht="26.25" customHeight="1">
      <c r="A34" s="16">
        <v>27</v>
      </c>
      <c r="B34" s="16">
        <v>2410060187</v>
      </c>
      <c r="C34" s="50" t="s">
        <v>513</v>
      </c>
      <c r="D34" s="54" t="s">
        <v>514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92"/>
    </row>
    <row r="35" spans="1:23" s="3" customFormat="1" ht="26.25" customHeight="1">
      <c r="A35" s="16">
        <v>28</v>
      </c>
      <c r="B35" s="16">
        <v>2410060188</v>
      </c>
      <c r="C35" s="52" t="s">
        <v>515</v>
      </c>
      <c r="D35" s="53" t="s">
        <v>27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92"/>
    </row>
    <row r="36" spans="1:23" s="3" customFormat="1" ht="26.25" customHeight="1">
      <c r="A36" s="16">
        <v>29</v>
      </c>
      <c r="B36" s="16">
        <v>2410060189</v>
      </c>
      <c r="C36" s="50" t="s">
        <v>516</v>
      </c>
      <c r="D36" s="54" t="s">
        <v>517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92"/>
    </row>
    <row r="37" spans="1:23" s="3" customFormat="1" ht="26.25" customHeight="1">
      <c r="A37" s="16">
        <v>30</v>
      </c>
      <c r="B37" s="16">
        <v>2410060190</v>
      </c>
      <c r="C37" s="50" t="s">
        <v>518</v>
      </c>
      <c r="D37" s="54" t="s">
        <v>519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92"/>
    </row>
    <row r="38" spans="1:23" s="3" customFormat="1" ht="26.25" customHeight="1">
      <c r="A38" s="16">
        <v>31</v>
      </c>
      <c r="B38" s="16">
        <v>2410060191</v>
      </c>
      <c r="C38" s="50" t="s">
        <v>520</v>
      </c>
      <c r="D38" s="54" t="s">
        <v>22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92"/>
    </row>
    <row r="39" spans="1:23" s="3" customFormat="1" ht="26.25" customHeight="1">
      <c r="A39" s="16">
        <v>32</v>
      </c>
      <c r="B39" s="16">
        <v>2410060192</v>
      </c>
      <c r="C39" s="52" t="s">
        <v>521</v>
      </c>
      <c r="D39" s="53" t="s">
        <v>338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72"/>
    </row>
    <row r="40" spans="1:23" s="3" customFormat="1" ht="26.25" customHeight="1">
      <c r="A40" s="16">
        <v>33</v>
      </c>
      <c r="B40" s="16">
        <v>2410060193</v>
      </c>
      <c r="C40" s="50" t="s">
        <v>522</v>
      </c>
      <c r="D40" s="54" t="s">
        <v>523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88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92"/>
    </row>
    <row r="41" spans="1:23" s="3" customFormat="1" ht="26.25" customHeight="1">
      <c r="A41" s="16">
        <v>34</v>
      </c>
      <c r="B41" s="16">
        <v>2410060194</v>
      </c>
      <c r="C41" s="52" t="s">
        <v>524</v>
      </c>
      <c r="D41" s="53" t="s">
        <v>525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72"/>
    </row>
    <row r="42" spans="1:23" s="3" customFormat="1" ht="26.25" customHeight="1">
      <c r="A42" s="16">
        <v>35</v>
      </c>
      <c r="B42" s="16">
        <v>2410060195</v>
      </c>
      <c r="C42" s="50" t="s">
        <v>526</v>
      </c>
      <c r="D42" s="54" t="s">
        <v>41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92"/>
    </row>
    <row r="43" spans="1:23" s="3" customFormat="1" ht="26.25" customHeight="1">
      <c r="A43" s="16">
        <v>36</v>
      </c>
      <c r="B43" s="16">
        <v>2410060196</v>
      </c>
      <c r="C43" s="52" t="s">
        <v>527</v>
      </c>
      <c r="D43" s="53" t="s">
        <v>126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72"/>
    </row>
    <row r="44" spans="1:23" s="3" customFormat="1" ht="26.25" customHeight="1">
      <c r="A44" s="16">
        <v>37</v>
      </c>
      <c r="B44" s="16">
        <v>2410060197</v>
      </c>
      <c r="C44" s="50" t="s">
        <v>528</v>
      </c>
      <c r="D44" s="54" t="s">
        <v>25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92"/>
    </row>
    <row r="45" spans="1:23" s="3" customFormat="1" ht="26.25" customHeight="1">
      <c r="A45" s="16">
        <v>38</v>
      </c>
      <c r="B45" s="16">
        <v>2410060198</v>
      </c>
      <c r="C45" s="50" t="s">
        <v>529</v>
      </c>
      <c r="D45" s="54" t="s">
        <v>25</v>
      </c>
      <c r="E45" s="19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92"/>
    </row>
    <row r="46" spans="1:23" s="3" customFormat="1" ht="26.25" customHeight="1">
      <c r="A46" s="16">
        <v>39</v>
      </c>
      <c r="B46" s="16">
        <v>2410060199</v>
      </c>
      <c r="C46" s="50" t="s">
        <v>530</v>
      </c>
      <c r="D46" s="54" t="s">
        <v>20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92"/>
    </row>
    <row r="47" spans="1:23" s="3" customFormat="1" ht="26.25" customHeight="1">
      <c r="A47" s="16">
        <v>40</v>
      </c>
      <c r="B47" s="16">
        <v>2410060200</v>
      </c>
      <c r="C47" s="50" t="s">
        <v>363</v>
      </c>
      <c r="D47" s="54" t="s">
        <v>20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92"/>
    </row>
    <row r="48" spans="1:23" s="3" customFormat="1" ht="26.25" customHeight="1">
      <c r="A48" s="16">
        <v>41</v>
      </c>
      <c r="B48" s="28">
        <v>2410060201</v>
      </c>
      <c r="C48" s="57" t="s">
        <v>531</v>
      </c>
      <c r="D48" s="58" t="s">
        <v>42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73" t="s">
        <v>170</v>
      </c>
    </row>
    <row r="49" spans="1:23" s="3" customFormat="1" ht="26.25" customHeight="1">
      <c r="A49" s="16">
        <v>42</v>
      </c>
      <c r="B49" s="16">
        <v>2410060202</v>
      </c>
      <c r="C49" s="50" t="s">
        <v>532</v>
      </c>
      <c r="D49" s="54" t="s">
        <v>533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92"/>
    </row>
    <row r="50" spans="1:23" s="3" customFormat="1" ht="26.25" customHeight="1">
      <c r="A50" s="16">
        <v>43</v>
      </c>
      <c r="B50" s="28">
        <v>2410060203</v>
      </c>
      <c r="C50" s="57" t="s">
        <v>534</v>
      </c>
      <c r="D50" s="58" t="s">
        <v>30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73" t="s">
        <v>571</v>
      </c>
    </row>
    <row r="51" spans="1:23" s="3" customFormat="1" ht="26.25" customHeight="1">
      <c r="A51" s="16">
        <v>44</v>
      </c>
      <c r="B51" s="16">
        <v>2410060204</v>
      </c>
      <c r="C51" s="50" t="s">
        <v>535</v>
      </c>
      <c r="D51" s="54" t="s">
        <v>30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92"/>
    </row>
    <row r="52" spans="1:23" s="3" customFormat="1" ht="26.25" customHeight="1">
      <c r="A52" s="16">
        <v>45</v>
      </c>
      <c r="B52" s="16">
        <v>2410060205</v>
      </c>
      <c r="C52" s="52" t="s">
        <v>231</v>
      </c>
      <c r="D52" s="53" t="s">
        <v>43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72"/>
    </row>
    <row r="53" spans="1:23" s="3" customFormat="1" ht="26.25" customHeight="1">
      <c r="A53" s="16">
        <v>46</v>
      </c>
      <c r="B53" s="16">
        <v>2410060206</v>
      </c>
      <c r="C53" s="50" t="s">
        <v>159</v>
      </c>
      <c r="D53" s="54" t="s">
        <v>43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92"/>
    </row>
    <row r="54" spans="1:23" s="3" customFormat="1" ht="26.25" customHeight="1">
      <c r="A54" s="16">
        <v>47</v>
      </c>
      <c r="B54" s="28">
        <v>2410060207</v>
      </c>
      <c r="C54" s="57" t="s">
        <v>536</v>
      </c>
      <c r="D54" s="58" t="s">
        <v>246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73" t="s">
        <v>170</v>
      </c>
    </row>
    <row r="55" spans="1:23" s="3" customFormat="1" ht="26.25" customHeight="1">
      <c r="A55" s="16">
        <v>48</v>
      </c>
      <c r="B55" s="16">
        <v>2410060208</v>
      </c>
      <c r="C55" s="50" t="s">
        <v>537</v>
      </c>
      <c r="D55" s="54" t="s">
        <v>538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92"/>
    </row>
    <row r="56" spans="1:23" s="3" customFormat="1" ht="26.25" customHeight="1">
      <c r="A56" s="16">
        <v>49</v>
      </c>
      <c r="B56" s="16">
        <v>2410060209</v>
      </c>
      <c r="C56" s="50" t="s">
        <v>248</v>
      </c>
      <c r="D56" s="54" t="s">
        <v>72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92"/>
    </row>
    <row r="57" spans="1:23" s="3" customFormat="1" ht="26.25" customHeight="1">
      <c r="A57" s="16">
        <v>50</v>
      </c>
      <c r="B57" s="16">
        <v>2410060210</v>
      </c>
      <c r="C57" s="50" t="s">
        <v>539</v>
      </c>
      <c r="D57" s="54" t="s">
        <v>251</v>
      </c>
      <c r="E57" s="19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92"/>
    </row>
    <row r="58" spans="1:23" s="3" customFormat="1" ht="26.25" customHeight="1">
      <c r="A58" s="16">
        <v>51</v>
      </c>
      <c r="B58" s="16">
        <v>2410060211</v>
      </c>
      <c r="C58" s="50" t="s">
        <v>540</v>
      </c>
      <c r="D58" s="54" t="s">
        <v>452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92"/>
    </row>
    <row r="59" spans="1:23" s="3" customFormat="1" ht="26.25" customHeight="1">
      <c r="A59" s="16">
        <v>52</v>
      </c>
      <c r="B59" s="16">
        <v>2410060212</v>
      </c>
      <c r="C59" s="52" t="s">
        <v>151</v>
      </c>
      <c r="D59" s="53" t="s">
        <v>45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94"/>
    </row>
    <row r="60" spans="1:23" s="3" customFormat="1" ht="26.25" customHeight="1">
      <c r="A60" s="16">
        <v>53</v>
      </c>
      <c r="B60" s="16">
        <v>2410060213</v>
      </c>
      <c r="C60" s="52" t="s">
        <v>541</v>
      </c>
      <c r="D60" s="53" t="s">
        <v>542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72"/>
    </row>
    <row r="61" spans="1:23" s="3" customFormat="1" ht="26.25" customHeight="1">
      <c r="A61" s="16">
        <v>54</v>
      </c>
      <c r="B61" s="28">
        <v>2410060214</v>
      </c>
      <c r="C61" s="57" t="s">
        <v>543</v>
      </c>
      <c r="D61" s="58" t="s">
        <v>544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73" t="s">
        <v>170</v>
      </c>
    </row>
    <row r="62" spans="1:23" s="3" customFormat="1" ht="26.25" customHeight="1">
      <c r="A62" s="16">
        <v>55</v>
      </c>
      <c r="B62" s="16">
        <v>2410060215</v>
      </c>
      <c r="C62" s="50" t="s">
        <v>545</v>
      </c>
      <c r="D62" s="54" t="s">
        <v>546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92"/>
    </row>
    <row r="63" spans="1:23" s="3" customFormat="1" ht="26.25" customHeight="1">
      <c r="A63" s="16">
        <v>56</v>
      </c>
      <c r="B63" s="16">
        <v>2410060216</v>
      </c>
      <c r="C63" s="50" t="s">
        <v>60</v>
      </c>
      <c r="D63" s="54" t="s">
        <v>308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92"/>
    </row>
    <row r="64" spans="1:23" s="3" customFormat="1" ht="26.25" customHeight="1">
      <c r="A64" s="16">
        <v>57</v>
      </c>
      <c r="B64" s="16">
        <v>2410060217</v>
      </c>
      <c r="C64" s="50" t="s">
        <v>314</v>
      </c>
      <c r="D64" s="54" t="s">
        <v>308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92"/>
    </row>
    <row r="65" spans="1:23" s="3" customFormat="1" ht="26.25" customHeight="1">
      <c r="A65" s="16">
        <v>58</v>
      </c>
      <c r="B65" s="16">
        <v>2410060218</v>
      </c>
      <c r="C65" s="50" t="s">
        <v>547</v>
      </c>
      <c r="D65" s="54" t="s">
        <v>548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92"/>
    </row>
    <row r="66" spans="1:23" s="3" customFormat="1" ht="26.25" customHeight="1">
      <c r="A66" s="16">
        <v>59</v>
      </c>
      <c r="B66" s="16">
        <v>2410060219</v>
      </c>
      <c r="C66" s="50" t="s">
        <v>549</v>
      </c>
      <c r="D66" s="54" t="s">
        <v>28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92"/>
    </row>
    <row r="67" spans="1:23" s="3" customFormat="1" ht="26.25" customHeight="1">
      <c r="A67" s="16">
        <v>60</v>
      </c>
      <c r="B67" s="91">
        <v>2410060220</v>
      </c>
      <c r="C67" s="89" t="s">
        <v>550</v>
      </c>
      <c r="D67" s="90" t="s">
        <v>28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95"/>
    </row>
    <row r="68" spans="1:23" s="3" customFormat="1" ht="26.25" customHeight="1">
      <c r="A68" s="16">
        <v>61</v>
      </c>
      <c r="B68" s="28">
        <v>2410060221</v>
      </c>
      <c r="C68" s="57" t="s">
        <v>551</v>
      </c>
      <c r="D68" s="58" t="s">
        <v>552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73" t="s">
        <v>170</v>
      </c>
    </row>
    <row r="69" spans="1:23" s="3" customFormat="1" ht="26.25" customHeight="1">
      <c r="A69" s="16">
        <v>62</v>
      </c>
      <c r="B69" s="16">
        <v>2410060222</v>
      </c>
      <c r="C69" s="50" t="s">
        <v>60</v>
      </c>
      <c r="D69" s="54" t="s">
        <v>29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92"/>
    </row>
    <row r="70" spans="1:23" s="3" customFormat="1" ht="26.25" customHeight="1">
      <c r="A70" s="16">
        <v>63</v>
      </c>
      <c r="B70" s="16">
        <v>2410060223</v>
      </c>
      <c r="C70" s="50" t="s">
        <v>553</v>
      </c>
      <c r="D70" s="54" t="s">
        <v>29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92"/>
    </row>
    <row r="71" spans="1:23" s="3" customFormat="1" ht="26.25" customHeight="1">
      <c r="A71" s="16">
        <v>64</v>
      </c>
      <c r="B71" s="28">
        <v>2410060224</v>
      </c>
      <c r="C71" s="57" t="s">
        <v>325</v>
      </c>
      <c r="D71" s="58" t="s">
        <v>46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73" t="s">
        <v>572</v>
      </c>
    </row>
    <row r="72" spans="1:23" s="3" customFormat="1" ht="26.25" customHeight="1">
      <c r="A72" s="16">
        <v>65</v>
      </c>
      <c r="B72" s="16">
        <v>2410060225</v>
      </c>
      <c r="C72" s="50" t="s">
        <v>554</v>
      </c>
      <c r="D72" s="54" t="s">
        <v>50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si="4"/>
        <v>0</v>
      </c>
      <c r="T72" s="8" t="str">
        <f t="shared" ref="T72:T88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92"/>
    </row>
    <row r="73" spans="1:23" s="3" customFormat="1" ht="26.25" customHeight="1">
      <c r="A73" s="16">
        <v>66</v>
      </c>
      <c r="B73" s="16">
        <v>2410060226</v>
      </c>
      <c r="C73" s="52" t="s">
        <v>555</v>
      </c>
      <c r="D73" s="53" t="s">
        <v>50</v>
      </c>
      <c r="E73" s="7"/>
      <c r="F73" s="6"/>
      <c r="G73" s="4"/>
      <c r="H73" s="4"/>
      <c r="I73" s="4"/>
      <c r="J73" s="4"/>
      <c r="K73" s="4">
        <f t="shared" ref="K73:K88" si="6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4"/>
        <v>0</v>
      </c>
      <c r="T73" s="8" t="str">
        <f t="shared" si="5"/>
        <v>Yếu</v>
      </c>
      <c r="U73" s="1"/>
      <c r="V73" s="2" t="str">
        <f t="shared" ref="V73:V88" si="7">IF(U73&gt;=3.5,"Xuất sắc",IF(U73&gt;=3,"Giỏi",IF(U73&gt;=2.5,"Khá",IF(U73&gt;=2,"Trung bình","Yếu"))))</f>
        <v>Yếu</v>
      </c>
      <c r="W73" s="72"/>
    </row>
    <row r="74" spans="1:23" s="3" customFormat="1" ht="26.25" customHeight="1">
      <c r="A74" s="16">
        <v>67</v>
      </c>
      <c r="B74" s="16">
        <v>2410060227</v>
      </c>
      <c r="C74" s="86" t="s">
        <v>60</v>
      </c>
      <c r="D74" s="87" t="s">
        <v>50</v>
      </c>
      <c r="E74" s="7"/>
      <c r="F74" s="6"/>
      <c r="G74" s="4"/>
      <c r="H74" s="4"/>
      <c r="I74" s="4"/>
      <c r="J74" s="4"/>
      <c r="K74" s="4">
        <f t="shared" si="6"/>
        <v>0</v>
      </c>
      <c r="L74" s="8"/>
      <c r="M74" s="4"/>
      <c r="N74" s="4"/>
      <c r="O74" s="4"/>
      <c r="P74" s="4"/>
      <c r="Q74" s="4"/>
      <c r="R74" s="4"/>
      <c r="S74" s="9">
        <f t="shared" si="4"/>
        <v>0</v>
      </c>
      <c r="T74" s="8" t="str">
        <f t="shared" si="5"/>
        <v>Yếu</v>
      </c>
      <c r="U74" s="1"/>
      <c r="V74" s="2" t="str">
        <f t="shared" si="7"/>
        <v>Yếu</v>
      </c>
      <c r="W74" s="96"/>
    </row>
    <row r="75" spans="1:23" s="3" customFormat="1" ht="26.25" customHeight="1">
      <c r="A75" s="16">
        <v>68</v>
      </c>
      <c r="B75" s="16">
        <v>2410060228</v>
      </c>
      <c r="C75" s="50" t="s">
        <v>556</v>
      </c>
      <c r="D75" s="54" t="s">
        <v>23</v>
      </c>
      <c r="E75" s="7"/>
      <c r="F75" s="6"/>
      <c r="G75" s="4"/>
      <c r="H75" s="4"/>
      <c r="I75" s="4"/>
      <c r="J75" s="4"/>
      <c r="K75" s="4">
        <f t="shared" si="6"/>
        <v>0</v>
      </c>
      <c r="L75" s="8"/>
      <c r="M75" s="4"/>
      <c r="N75" s="4"/>
      <c r="O75" s="4"/>
      <c r="P75" s="4"/>
      <c r="Q75" s="4"/>
      <c r="R75" s="4"/>
      <c r="S75" s="9">
        <f t="shared" si="4"/>
        <v>0</v>
      </c>
      <c r="T75" s="8" t="str">
        <f t="shared" si="5"/>
        <v>Yếu</v>
      </c>
      <c r="U75" s="1"/>
      <c r="V75" s="2" t="str">
        <f t="shared" si="7"/>
        <v>Yếu</v>
      </c>
      <c r="W75" s="92"/>
    </row>
    <row r="76" spans="1:23" s="3" customFormat="1" ht="26.25" customHeight="1">
      <c r="A76" s="16">
        <v>69</v>
      </c>
      <c r="B76" s="16">
        <v>2410060229</v>
      </c>
      <c r="C76" s="52" t="s">
        <v>557</v>
      </c>
      <c r="D76" s="53" t="s">
        <v>23</v>
      </c>
      <c r="E76" s="7"/>
      <c r="F76" s="6"/>
      <c r="G76" s="4"/>
      <c r="H76" s="4"/>
      <c r="I76" s="4"/>
      <c r="J76" s="4"/>
      <c r="K76" s="4">
        <f t="shared" si="6"/>
        <v>0</v>
      </c>
      <c r="L76" s="8"/>
      <c r="M76" s="4"/>
      <c r="N76" s="4"/>
      <c r="O76" s="4"/>
      <c r="P76" s="4"/>
      <c r="Q76" s="4"/>
      <c r="R76" s="4"/>
      <c r="S76" s="9">
        <f t="shared" si="4"/>
        <v>0</v>
      </c>
      <c r="T76" s="8" t="str">
        <f t="shared" si="5"/>
        <v>Yếu</v>
      </c>
      <c r="U76" s="1"/>
      <c r="V76" s="2" t="str">
        <f t="shared" si="7"/>
        <v>Yếu</v>
      </c>
      <c r="W76" s="72"/>
    </row>
    <row r="77" spans="1:23" s="3" customFormat="1" ht="26.25" customHeight="1">
      <c r="A77" s="16">
        <v>70</v>
      </c>
      <c r="B77" s="16">
        <v>2410060230</v>
      </c>
      <c r="C77" s="50" t="s">
        <v>558</v>
      </c>
      <c r="D77" s="54" t="s">
        <v>73</v>
      </c>
      <c r="E77" s="7"/>
      <c r="F77" s="6"/>
      <c r="G77" s="4"/>
      <c r="H77" s="4"/>
      <c r="I77" s="4"/>
      <c r="J77" s="4"/>
      <c r="K77" s="4">
        <f t="shared" si="6"/>
        <v>0</v>
      </c>
      <c r="L77" s="8"/>
      <c r="M77" s="4"/>
      <c r="N77" s="4"/>
      <c r="O77" s="4"/>
      <c r="P77" s="4"/>
      <c r="Q77" s="4"/>
      <c r="R77" s="4"/>
      <c r="S77" s="9">
        <f t="shared" si="4"/>
        <v>0</v>
      </c>
      <c r="T77" s="8" t="str">
        <f t="shared" si="5"/>
        <v>Yếu</v>
      </c>
      <c r="U77" s="1"/>
      <c r="V77" s="2" t="str">
        <f t="shared" si="7"/>
        <v>Yếu</v>
      </c>
      <c r="W77" s="92"/>
    </row>
    <row r="78" spans="1:23" s="3" customFormat="1" ht="26.25" customHeight="1">
      <c r="A78" s="16">
        <v>71</v>
      </c>
      <c r="B78" s="16">
        <v>2410060231</v>
      </c>
      <c r="C78" s="50" t="s">
        <v>559</v>
      </c>
      <c r="D78" s="54" t="s">
        <v>65</v>
      </c>
      <c r="E78" s="5"/>
      <c r="F78" s="4"/>
      <c r="G78" s="4"/>
      <c r="H78" s="4"/>
      <c r="I78" s="4"/>
      <c r="J78" s="4"/>
      <c r="K78" s="4">
        <f t="shared" si="6"/>
        <v>0</v>
      </c>
      <c r="L78" s="8"/>
      <c r="M78" s="4"/>
      <c r="N78" s="4"/>
      <c r="O78" s="4"/>
      <c r="P78" s="4"/>
      <c r="Q78" s="4"/>
      <c r="R78" s="4"/>
      <c r="S78" s="9">
        <f t="shared" si="4"/>
        <v>0</v>
      </c>
      <c r="T78" s="8" t="str">
        <f t="shared" si="5"/>
        <v>Yếu</v>
      </c>
      <c r="U78" s="10"/>
      <c r="V78" s="2" t="str">
        <f t="shared" si="7"/>
        <v>Yếu</v>
      </c>
      <c r="W78" s="92"/>
    </row>
    <row r="79" spans="1:23" s="3" customFormat="1" ht="26.25" customHeight="1">
      <c r="A79" s="16">
        <v>72</v>
      </c>
      <c r="B79" s="16">
        <v>2410060232</v>
      </c>
      <c r="C79" s="52" t="s">
        <v>560</v>
      </c>
      <c r="D79" s="53" t="s">
        <v>79</v>
      </c>
      <c r="E79" s="5"/>
      <c r="F79" s="4"/>
      <c r="G79" s="4"/>
      <c r="H79" s="4"/>
      <c r="I79" s="4"/>
      <c r="J79" s="4"/>
      <c r="K79" s="4">
        <f t="shared" si="6"/>
        <v>0</v>
      </c>
      <c r="L79" s="8"/>
      <c r="M79" s="4"/>
      <c r="N79" s="4"/>
      <c r="O79" s="4"/>
      <c r="P79" s="4"/>
      <c r="Q79" s="4"/>
      <c r="R79" s="4"/>
      <c r="S79" s="9">
        <f t="shared" si="4"/>
        <v>0</v>
      </c>
      <c r="T79" s="8" t="str">
        <f t="shared" si="5"/>
        <v>Yếu</v>
      </c>
      <c r="U79" s="10"/>
      <c r="V79" s="2" t="str">
        <f t="shared" si="7"/>
        <v>Yếu</v>
      </c>
      <c r="W79" s="72"/>
    </row>
    <row r="80" spans="1:23" s="3" customFormat="1" ht="26.25" customHeight="1">
      <c r="A80" s="16">
        <v>73</v>
      </c>
      <c r="B80" s="16">
        <v>2410060233</v>
      </c>
      <c r="C80" s="50" t="s">
        <v>561</v>
      </c>
      <c r="D80" s="54" t="s">
        <v>26</v>
      </c>
      <c r="E80" s="5"/>
      <c r="F80" s="4"/>
      <c r="G80" s="4"/>
      <c r="H80" s="4"/>
      <c r="I80" s="4"/>
      <c r="J80" s="4"/>
      <c r="K80" s="4">
        <f t="shared" si="6"/>
        <v>0</v>
      </c>
      <c r="L80" s="8"/>
      <c r="M80" s="4"/>
      <c r="N80" s="4"/>
      <c r="O80" s="4"/>
      <c r="P80" s="4"/>
      <c r="Q80" s="4"/>
      <c r="R80" s="4"/>
      <c r="S80" s="9">
        <f t="shared" si="4"/>
        <v>0</v>
      </c>
      <c r="T80" s="8" t="str">
        <f t="shared" si="5"/>
        <v>Yếu</v>
      </c>
      <c r="U80" s="10"/>
      <c r="V80" s="2" t="str">
        <f t="shared" si="7"/>
        <v>Yếu</v>
      </c>
      <c r="W80" s="92"/>
    </row>
    <row r="81" spans="1:23" s="3" customFormat="1" ht="26.25" customHeight="1">
      <c r="A81" s="16">
        <v>74</v>
      </c>
      <c r="B81" s="16">
        <v>2410060234</v>
      </c>
      <c r="C81" s="50" t="s">
        <v>562</v>
      </c>
      <c r="D81" s="54" t="s">
        <v>281</v>
      </c>
      <c r="E81" s="5"/>
      <c r="F81" s="4"/>
      <c r="G81" s="4"/>
      <c r="H81" s="4"/>
      <c r="I81" s="4"/>
      <c r="J81" s="4"/>
      <c r="K81" s="4">
        <f t="shared" si="6"/>
        <v>0</v>
      </c>
      <c r="L81" s="8"/>
      <c r="M81" s="4"/>
      <c r="N81" s="4"/>
      <c r="O81" s="4"/>
      <c r="P81" s="4"/>
      <c r="Q81" s="4"/>
      <c r="R81" s="4"/>
      <c r="S81" s="9">
        <f t="shared" si="4"/>
        <v>0</v>
      </c>
      <c r="T81" s="8" t="str">
        <f t="shared" si="5"/>
        <v>Yếu</v>
      </c>
      <c r="U81" s="10"/>
      <c r="V81" s="2" t="str">
        <f t="shared" si="7"/>
        <v>Yếu</v>
      </c>
      <c r="W81" s="92"/>
    </row>
    <row r="82" spans="1:23" s="3" customFormat="1" ht="26.25" customHeight="1">
      <c r="A82" s="16">
        <v>75</v>
      </c>
      <c r="B82" s="16">
        <v>2410060235</v>
      </c>
      <c r="C82" s="50" t="s">
        <v>563</v>
      </c>
      <c r="D82" s="54" t="s">
        <v>564</v>
      </c>
      <c r="E82" s="5"/>
      <c r="F82" s="4"/>
      <c r="G82" s="4"/>
      <c r="H82" s="4"/>
      <c r="I82" s="4"/>
      <c r="J82" s="4"/>
      <c r="K82" s="4">
        <f t="shared" si="6"/>
        <v>0</v>
      </c>
      <c r="L82" s="8"/>
      <c r="M82" s="4"/>
      <c r="N82" s="4"/>
      <c r="O82" s="4"/>
      <c r="P82" s="4"/>
      <c r="Q82" s="4"/>
      <c r="R82" s="4"/>
      <c r="S82" s="9">
        <f t="shared" si="4"/>
        <v>0</v>
      </c>
      <c r="T82" s="8" t="str">
        <f t="shared" si="5"/>
        <v>Yếu</v>
      </c>
      <c r="U82" s="10"/>
      <c r="V82" s="2" t="str">
        <f t="shared" si="7"/>
        <v>Yếu</v>
      </c>
      <c r="W82" s="92"/>
    </row>
    <row r="83" spans="1:23" s="3" customFormat="1" ht="26.25" customHeight="1">
      <c r="A83" s="16">
        <v>76</v>
      </c>
      <c r="B83" s="16">
        <v>2410060236</v>
      </c>
      <c r="C83" s="50" t="s">
        <v>565</v>
      </c>
      <c r="D83" s="54" t="s">
        <v>21</v>
      </c>
      <c r="E83" s="5"/>
      <c r="F83" s="4"/>
      <c r="G83" s="4"/>
      <c r="H83" s="4"/>
      <c r="I83" s="4"/>
      <c r="J83" s="4"/>
      <c r="K83" s="4">
        <f t="shared" si="6"/>
        <v>0</v>
      </c>
      <c r="L83" s="8"/>
      <c r="M83" s="4"/>
      <c r="N83" s="4"/>
      <c r="O83" s="4"/>
      <c r="P83" s="4"/>
      <c r="Q83" s="4"/>
      <c r="R83" s="4"/>
      <c r="S83" s="9">
        <f t="shared" si="4"/>
        <v>0</v>
      </c>
      <c r="T83" s="8" t="str">
        <f t="shared" si="5"/>
        <v>Yếu</v>
      </c>
      <c r="U83" s="10"/>
      <c r="V83" s="2" t="str">
        <f t="shared" si="7"/>
        <v>Yếu</v>
      </c>
      <c r="W83" s="92"/>
    </row>
    <row r="84" spans="1:23" s="3" customFormat="1" ht="26.25" customHeight="1">
      <c r="A84" s="16">
        <v>77</v>
      </c>
      <c r="B84" s="28">
        <v>2410060237</v>
      </c>
      <c r="C84" s="57" t="s">
        <v>78</v>
      </c>
      <c r="D84" s="58" t="s">
        <v>366</v>
      </c>
      <c r="E84" s="5"/>
      <c r="F84" s="4"/>
      <c r="G84" s="4"/>
      <c r="H84" s="4"/>
      <c r="I84" s="4"/>
      <c r="J84" s="4"/>
      <c r="K84" s="4">
        <f t="shared" si="6"/>
        <v>0</v>
      </c>
      <c r="L84" s="8"/>
      <c r="M84" s="4"/>
      <c r="N84" s="4"/>
      <c r="O84" s="4"/>
      <c r="P84" s="4"/>
      <c r="Q84" s="4"/>
      <c r="R84" s="4"/>
      <c r="S84" s="9">
        <f t="shared" si="4"/>
        <v>0</v>
      </c>
      <c r="T84" s="8" t="str">
        <f t="shared" si="5"/>
        <v>Yếu</v>
      </c>
      <c r="U84" s="10"/>
      <c r="V84" s="2" t="str">
        <f t="shared" si="7"/>
        <v>Yếu</v>
      </c>
      <c r="W84" s="69" t="s">
        <v>185</v>
      </c>
    </row>
    <row r="85" spans="1:23" s="3" customFormat="1" ht="26.25" customHeight="1">
      <c r="A85" s="16">
        <v>78</v>
      </c>
      <c r="B85" s="28">
        <v>2410060238</v>
      </c>
      <c r="C85" s="57" t="s">
        <v>566</v>
      </c>
      <c r="D85" s="58" t="s">
        <v>66</v>
      </c>
      <c r="E85" s="5"/>
      <c r="F85" s="4"/>
      <c r="G85" s="4"/>
      <c r="H85" s="4"/>
      <c r="I85" s="4"/>
      <c r="J85" s="4"/>
      <c r="K85" s="4">
        <f t="shared" si="6"/>
        <v>0</v>
      </c>
      <c r="L85" s="8"/>
      <c r="M85" s="4"/>
      <c r="N85" s="4"/>
      <c r="O85" s="4"/>
      <c r="P85" s="4"/>
      <c r="Q85" s="4"/>
      <c r="R85" s="4"/>
      <c r="S85" s="9">
        <f t="shared" si="4"/>
        <v>0</v>
      </c>
      <c r="T85" s="8" t="str">
        <f t="shared" si="5"/>
        <v>Yếu</v>
      </c>
      <c r="U85" s="10"/>
      <c r="V85" s="2" t="str">
        <f t="shared" si="7"/>
        <v>Yếu</v>
      </c>
      <c r="W85" s="73" t="s">
        <v>573</v>
      </c>
    </row>
    <row r="86" spans="1:23" s="3" customFormat="1" ht="26.25" customHeight="1">
      <c r="A86" s="16">
        <v>79</v>
      </c>
      <c r="B86" s="28">
        <v>2410060239</v>
      </c>
      <c r="C86" s="57" t="s">
        <v>363</v>
      </c>
      <c r="D86" s="58" t="s">
        <v>287</v>
      </c>
      <c r="E86" s="5"/>
      <c r="F86" s="4"/>
      <c r="G86" s="4"/>
      <c r="H86" s="4"/>
      <c r="I86" s="4"/>
      <c r="J86" s="4"/>
      <c r="K86" s="4">
        <f t="shared" si="6"/>
        <v>0</v>
      </c>
      <c r="L86" s="8"/>
      <c r="M86" s="4"/>
      <c r="N86" s="4"/>
      <c r="O86" s="4"/>
      <c r="P86" s="4"/>
      <c r="Q86" s="4"/>
      <c r="R86" s="4"/>
      <c r="S86" s="9">
        <f t="shared" si="4"/>
        <v>0</v>
      </c>
      <c r="T86" s="8" t="str">
        <f t="shared" si="5"/>
        <v>Yếu</v>
      </c>
      <c r="U86" s="10"/>
      <c r="V86" s="2" t="str">
        <f t="shared" si="7"/>
        <v>Yếu</v>
      </c>
      <c r="W86" s="73" t="s">
        <v>170</v>
      </c>
    </row>
    <row r="87" spans="1:23" s="3" customFormat="1" ht="26.25" customHeight="1">
      <c r="A87" s="16">
        <v>80</v>
      </c>
      <c r="B87" s="16">
        <v>2410060240</v>
      </c>
      <c r="C87" s="52" t="s">
        <v>567</v>
      </c>
      <c r="D87" s="53" t="s">
        <v>568</v>
      </c>
      <c r="E87" s="5"/>
      <c r="F87" s="4"/>
      <c r="G87" s="4"/>
      <c r="H87" s="4"/>
      <c r="I87" s="4"/>
      <c r="J87" s="4"/>
      <c r="K87" s="4">
        <f t="shared" si="6"/>
        <v>0</v>
      </c>
      <c r="L87" s="8"/>
      <c r="M87" s="4"/>
      <c r="N87" s="4"/>
      <c r="O87" s="4"/>
      <c r="P87" s="4"/>
      <c r="Q87" s="4"/>
      <c r="R87" s="4"/>
      <c r="S87" s="9">
        <f t="shared" si="4"/>
        <v>0</v>
      </c>
      <c r="T87" s="8" t="str">
        <f t="shared" si="5"/>
        <v>Yếu</v>
      </c>
      <c r="U87" s="10"/>
      <c r="V87" s="2" t="str">
        <f t="shared" si="7"/>
        <v>Yếu</v>
      </c>
      <c r="W87" s="72"/>
    </row>
    <row r="88" spans="1:23" s="3" customFormat="1" ht="26.25" customHeight="1">
      <c r="A88" s="16">
        <v>81</v>
      </c>
      <c r="B88" s="16">
        <v>2410060304</v>
      </c>
      <c r="C88" s="50" t="s">
        <v>569</v>
      </c>
      <c r="D88" s="54" t="s">
        <v>21</v>
      </c>
      <c r="E88" s="5"/>
      <c r="F88" s="4"/>
      <c r="G88" s="4"/>
      <c r="H88" s="4"/>
      <c r="I88" s="4"/>
      <c r="J88" s="4"/>
      <c r="K88" s="4">
        <f t="shared" si="6"/>
        <v>0</v>
      </c>
      <c r="L88" s="8"/>
      <c r="M88" s="4"/>
      <c r="N88" s="4"/>
      <c r="O88" s="4"/>
      <c r="P88" s="4"/>
      <c r="Q88" s="4"/>
      <c r="R88" s="4"/>
      <c r="S88" s="9">
        <f t="shared" si="4"/>
        <v>0</v>
      </c>
      <c r="T88" s="8" t="str">
        <f t="shared" si="5"/>
        <v>Yếu</v>
      </c>
      <c r="U88" s="10"/>
      <c r="V88" s="2" t="str">
        <f t="shared" si="7"/>
        <v>Yếu</v>
      </c>
      <c r="W88" s="92"/>
    </row>
    <row r="89" spans="1:23" s="3" customFormat="1" ht="26.25" customHeight="1">
      <c r="A89" s="18"/>
      <c r="B89" s="18"/>
      <c r="C89" s="23"/>
      <c r="D89" s="23"/>
      <c r="E89" s="11"/>
      <c r="F89" s="12"/>
      <c r="G89" s="11"/>
      <c r="H89" s="11"/>
      <c r="I89" s="11"/>
      <c r="J89" s="11"/>
      <c r="K89" s="11"/>
      <c r="L89" s="13"/>
      <c r="M89" s="11"/>
      <c r="N89" s="11"/>
      <c r="O89" s="11"/>
      <c r="P89" s="11"/>
      <c r="Q89" s="11"/>
      <c r="R89" s="11"/>
      <c r="S89" s="14"/>
      <c r="T89" s="13"/>
      <c r="U89" s="11"/>
      <c r="V89" s="15"/>
      <c r="W89" s="29"/>
    </row>
    <row r="90" spans="1:23" s="25" customFormat="1" ht="18.75">
      <c r="A90" s="140" t="s">
        <v>483</v>
      </c>
      <c r="B90" s="140"/>
      <c r="C90" s="140"/>
      <c r="D90" s="140"/>
      <c r="E90" s="140"/>
      <c r="F90" s="140"/>
      <c r="G90" s="140"/>
      <c r="H90" s="140" t="s">
        <v>55</v>
      </c>
      <c r="I90" s="140"/>
      <c r="J90" s="140"/>
      <c r="K90" s="140"/>
      <c r="L90" s="140"/>
      <c r="M90" s="140"/>
      <c r="N90" s="140"/>
      <c r="O90" s="140"/>
      <c r="P90" s="140"/>
      <c r="Q90" s="140"/>
      <c r="R90" s="46"/>
      <c r="S90" s="27" t="s">
        <v>56</v>
      </c>
      <c r="T90" s="27"/>
      <c r="U90" s="27"/>
      <c r="V90" s="27"/>
      <c r="W90" s="27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90:G90"/>
    <mergeCell ref="H90:Q90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pageMargins left="0.25" right="0.25" top="0.5" bottom="0.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0"/>
  <sheetViews>
    <sheetView topLeftCell="A74" zoomScale="98" zoomScaleNormal="98" workbookViewId="0">
      <selection activeCell="K84" sqref="K84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85" customWidth="1"/>
    <col min="4" max="4" width="9.140625" style="85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485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9" t="s">
        <v>13</v>
      </c>
      <c r="H6" s="49" t="s">
        <v>14</v>
      </c>
      <c r="I6" s="49" t="s">
        <v>15</v>
      </c>
      <c r="J6" s="49" t="s">
        <v>16</v>
      </c>
      <c r="K6" s="49" t="s">
        <v>17</v>
      </c>
      <c r="L6" s="49" t="s">
        <v>176</v>
      </c>
      <c r="M6" s="136"/>
      <c r="N6" s="49" t="s">
        <v>177</v>
      </c>
      <c r="O6" s="49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48">
        <v>1</v>
      </c>
      <c r="B7" s="48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16">
        <v>2410060241</v>
      </c>
      <c r="C8" s="50" t="s">
        <v>562</v>
      </c>
      <c r="D8" s="54" t="s">
        <v>393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97"/>
    </row>
    <row r="9" spans="1:23" s="3" customFormat="1" ht="26.25" customHeight="1">
      <c r="A9" s="16">
        <v>2</v>
      </c>
      <c r="B9" s="16">
        <v>2410060242</v>
      </c>
      <c r="C9" s="50" t="s">
        <v>578</v>
      </c>
      <c r="D9" s="54" t="s">
        <v>19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97"/>
    </row>
    <row r="10" spans="1:23" s="3" customFormat="1" ht="26.25" customHeight="1">
      <c r="A10" s="16">
        <v>3</v>
      </c>
      <c r="B10" s="16">
        <v>2410060243</v>
      </c>
      <c r="C10" s="50" t="s">
        <v>579</v>
      </c>
      <c r="D10" s="54" t="s">
        <v>19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98"/>
    </row>
    <row r="11" spans="1:23" s="3" customFormat="1" ht="26.25" customHeight="1">
      <c r="A11" s="16">
        <v>4</v>
      </c>
      <c r="B11" s="28">
        <v>2410060244</v>
      </c>
      <c r="C11" s="57" t="s">
        <v>580</v>
      </c>
      <c r="D11" s="58" t="s">
        <v>581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73" t="s">
        <v>641</v>
      </c>
    </row>
    <row r="12" spans="1:23" s="3" customFormat="1" ht="26.25" customHeight="1">
      <c r="A12" s="16">
        <v>5</v>
      </c>
      <c r="B12" s="16">
        <v>2410060245</v>
      </c>
      <c r="C12" s="52" t="s">
        <v>582</v>
      </c>
      <c r="D12" s="53" t="s">
        <v>335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99"/>
    </row>
    <row r="13" spans="1:23" s="3" customFormat="1" ht="26.25" customHeight="1">
      <c r="A13" s="16">
        <v>6</v>
      </c>
      <c r="B13" s="16">
        <v>2410060246</v>
      </c>
      <c r="C13" s="50" t="s">
        <v>583</v>
      </c>
      <c r="D13" s="54" t="s">
        <v>491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97"/>
    </row>
    <row r="14" spans="1:23" s="3" customFormat="1" ht="26.25" customHeight="1">
      <c r="A14" s="16">
        <v>7</v>
      </c>
      <c r="B14" s="16">
        <v>2410060247</v>
      </c>
      <c r="C14" s="52" t="s">
        <v>584</v>
      </c>
      <c r="D14" s="53" t="s">
        <v>35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97"/>
    </row>
    <row r="15" spans="1:23" s="3" customFormat="1" ht="26.25" customHeight="1">
      <c r="A15" s="16">
        <v>8</v>
      </c>
      <c r="B15" s="16">
        <v>2410060248</v>
      </c>
      <c r="C15" s="50" t="s">
        <v>498</v>
      </c>
      <c r="D15" s="54" t="s">
        <v>585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97"/>
    </row>
    <row r="16" spans="1:23" s="3" customFormat="1" ht="26.25" customHeight="1">
      <c r="A16" s="16">
        <v>9</v>
      </c>
      <c r="B16" s="28">
        <v>2410060249</v>
      </c>
      <c r="C16" s="57" t="s">
        <v>586</v>
      </c>
      <c r="D16" s="58" t="s">
        <v>497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73" t="s">
        <v>641</v>
      </c>
    </row>
    <row r="17" spans="1:23" s="3" customFormat="1" ht="26.25" customHeight="1">
      <c r="A17" s="16">
        <v>10</v>
      </c>
      <c r="B17" s="16">
        <v>2410060250</v>
      </c>
      <c r="C17" s="89" t="s">
        <v>587</v>
      </c>
      <c r="D17" s="90" t="s">
        <v>34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100"/>
    </row>
    <row r="18" spans="1:23" s="3" customFormat="1" ht="26.25" customHeight="1">
      <c r="A18" s="16">
        <v>11</v>
      </c>
      <c r="B18" s="16">
        <v>2410060251</v>
      </c>
      <c r="C18" s="86" t="s">
        <v>588</v>
      </c>
      <c r="D18" s="87" t="s">
        <v>33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101"/>
    </row>
    <row r="19" spans="1:23" s="3" customFormat="1" ht="26.25" customHeight="1">
      <c r="A19" s="16">
        <v>12</v>
      </c>
      <c r="B19" s="16">
        <v>2410060252</v>
      </c>
      <c r="C19" s="52" t="s">
        <v>589</v>
      </c>
      <c r="D19" s="53" t="s">
        <v>204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99"/>
    </row>
    <row r="20" spans="1:23" s="3" customFormat="1" ht="26.25" customHeight="1">
      <c r="A20" s="16">
        <v>13</v>
      </c>
      <c r="B20" s="16">
        <v>2410060253</v>
      </c>
      <c r="C20" s="52" t="s">
        <v>590</v>
      </c>
      <c r="D20" s="53" t="s">
        <v>411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99"/>
    </row>
    <row r="21" spans="1:23" s="3" customFormat="1" ht="26.25" customHeight="1">
      <c r="A21" s="16">
        <v>14</v>
      </c>
      <c r="B21" s="16">
        <v>2410060254</v>
      </c>
      <c r="C21" s="52" t="s">
        <v>591</v>
      </c>
      <c r="D21" s="53" t="s">
        <v>38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99"/>
    </row>
    <row r="22" spans="1:23" s="3" customFormat="1" ht="26.25" customHeight="1">
      <c r="A22" s="16">
        <v>15</v>
      </c>
      <c r="B22" s="16">
        <v>2410060255</v>
      </c>
      <c r="C22" s="52" t="s">
        <v>378</v>
      </c>
      <c r="D22" s="53" t="s">
        <v>113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99"/>
    </row>
    <row r="23" spans="1:23" s="3" customFormat="1" ht="26.25" customHeight="1">
      <c r="A23" s="16">
        <v>16</v>
      </c>
      <c r="B23" s="16">
        <v>2410060256</v>
      </c>
      <c r="C23" s="52" t="s">
        <v>592</v>
      </c>
      <c r="D23" s="53" t="s">
        <v>36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102"/>
    </row>
    <row r="24" spans="1:23" s="3" customFormat="1" ht="26.25" customHeight="1">
      <c r="A24" s="16">
        <v>17</v>
      </c>
      <c r="B24" s="16">
        <v>2410060257</v>
      </c>
      <c r="C24" s="50" t="s">
        <v>593</v>
      </c>
      <c r="D24" s="54" t="s">
        <v>36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97"/>
    </row>
    <row r="25" spans="1:23" s="3" customFormat="1" ht="26.25" customHeight="1">
      <c r="A25" s="16">
        <v>18</v>
      </c>
      <c r="B25" s="28">
        <v>2410060258</v>
      </c>
      <c r="C25" s="57" t="s">
        <v>159</v>
      </c>
      <c r="D25" s="58" t="s">
        <v>594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103" t="s">
        <v>170</v>
      </c>
    </row>
    <row r="26" spans="1:23" s="3" customFormat="1" ht="26.25" customHeight="1">
      <c r="A26" s="16">
        <v>19</v>
      </c>
      <c r="B26" s="16">
        <v>2410060259</v>
      </c>
      <c r="C26" s="50" t="s">
        <v>595</v>
      </c>
      <c r="D26" s="54" t="s">
        <v>38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97"/>
    </row>
    <row r="27" spans="1:23" s="3" customFormat="1" ht="26.25" customHeight="1">
      <c r="A27" s="16">
        <v>20</v>
      </c>
      <c r="B27" s="28">
        <v>2410060260</v>
      </c>
      <c r="C27" s="57" t="s">
        <v>596</v>
      </c>
      <c r="D27" s="58" t="s">
        <v>597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73" t="s">
        <v>641</v>
      </c>
    </row>
    <row r="28" spans="1:23" s="3" customFormat="1" ht="26.25" customHeight="1">
      <c r="A28" s="16">
        <v>21</v>
      </c>
      <c r="B28" s="16">
        <v>2410060261</v>
      </c>
      <c r="C28" s="50" t="s">
        <v>598</v>
      </c>
      <c r="D28" s="54" t="s">
        <v>215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97"/>
    </row>
    <row r="29" spans="1:23" s="3" customFormat="1" ht="26.25" customHeight="1">
      <c r="A29" s="16">
        <v>22</v>
      </c>
      <c r="B29" s="16">
        <v>2410060262</v>
      </c>
      <c r="C29" s="50" t="s">
        <v>599</v>
      </c>
      <c r="D29" s="54" t="s">
        <v>600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97"/>
    </row>
    <row r="30" spans="1:23" s="3" customFormat="1" ht="26.25" customHeight="1">
      <c r="A30" s="16">
        <v>23</v>
      </c>
      <c r="B30" s="16">
        <v>2410060263</v>
      </c>
      <c r="C30" s="50" t="s">
        <v>159</v>
      </c>
      <c r="D30" s="54" t="s">
        <v>40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97"/>
    </row>
    <row r="31" spans="1:23" s="3" customFormat="1" ht="26.25" customHeight="1">
      <c r="A31" s="16">
        <v>24</v>
      </c>
      <c r="B31" s="16">
        <v>2410060264</v>
      </c>
      <c r="C31" s="52" t="s">
        <v>87</v>
      </c>
      <c r="D31" s="53" t="s">
        <v>22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99"/>
    </row>
    <row r="32" spans="1:23" s="3" customFormat="1" ht="26.25" customHeight="1">
      <c r="A32" s="16">
        <v>25</v>
      </c>
      <c r="B32" s="16">
        <v>2410060265</v>
      </c>
      <c r="C32" s="50" t="s">
        <v>601</v>
      </c>
      <c r="D32" s="54" t="s">
        <v>230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97"/>
    </row>
    <row r="33" spans="1:23" s="3" customFormat="1" ht="26.25" customHeight="1">
      <c r="A33" s="16">
        <v>26</v>
      </c>
      <c r="B33" s="28">
        <v>2410060266</v>
      </c>
      <c r="C33" s="57" t="s">
        <v>602</v>
      </c>
      <c r="D33" s="58" t="s">
        <v>41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73" t="s">
        <v>642</v>
      </c>
    </row>
    <row r="34" spans="1:23" s="3" customFormat="1" ht="26.25" customHeight="1">
      <c r="A34" s="16">
        <v>27</v>
      </c>
      <c r="B34" s="16">
        <v>2410060267</v>
      </c>
      <c r="C34" s="52" t="s">
        <v>300</v>
      </c>
      <c r="D34" s="53" t="s">
        <v>25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99"/>
    </row>
    <row r="35" spans="1:23" s="3" customFormat="1" ht="26.25" customHeight="1">
      <c r="A35" s="16">
        <v>28</v>
      </c>
      <c r="B35" s="16">
        <v>2410060268</v>
      </c>
      <c r="C35" s="50" t="s">
        <v>603</v>
      </c>
      <c r="D35" s="54" t="s">
        <v>344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97"/>
    </row>
    <row r="36" spans="1:23" s="3" customFormat="1" ht="26.25" customHeight="1">
      <c r="A36" s="16">
        <v>29</v>
      </c>
      <c r="B36" s="16">
        <v>2410060269</v>
      </c>
      <c r="C36" s="50" t="s">
        <v>604</v>
      </c>
      <c r="D36" s="54" t="s">
        <v>20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97"/>
    </row>
    <row r="37" spans="1:23" s="3" customFormat="1" ht="26.25" customHeight="1">
      <c r="A37" s="16">
        <v>30</v>
      </c>
      <c r="B37" s="16">
        <v>2410060270</v>
      </c>
      <c r="C37" s="50" t="s">
        <v>605</v>
      </c>
      <c r="D37" s="54" t="s">
        <v>42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97"/>
    </row>
    <row r="38" spans="1:23" s="3" customFormat="1" ht="26.25" customHeight="1">
      <c r="A38" s="16">
        <v>31</v>
      </c>
      <c r="B38" s="16">
        <v>2410060271</v>
      </c>
      <c r="C38" s="50" t="s">
        <v>424</v>
      </c>
      <c r="D38" s="54" t="s">
        <v>54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97"/>
    </row>
    <row r="39" spans="1:23" s="3" customFormat="1" ht="26.25" customHeight="1">
      <c r="A39" s="16">
        <v>32</v>
      </c>
      <c r="B39" s="16">
        <v>2410060272</v>
      </c>
      <c r="C39" s="50" t="s">
        <v>606</v>
      </c>
      <c r="D39" s="54" t="s">
        <v>30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97"/>
    </row>
    <row r="40" spans="1:23" s="3" customFormat="1" ht="26.25" customHeight="1">
      <c r="A40" s="16">
        <v>33</v>
      </c>
      <c r="B40" s="16">
        <v>2410060273</v>
      </c>
      <c r="C40" s="50" t="s">
        <v>607</v>
      </c>
      <c r="D40" s="54" t="s">
        <v>384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78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97"/>
    </row>
    <row r="41" spans="1:23" s="3" customFormat="1" ht="26.25" customHeight="1">
      <c r="A41" s="16">
        <v>34</v>
      </c>
      <c r="B41" s="16">
        <v>2410060274</v>
      </c>
      <c r="C41" s="50" t="s">
        <v>608</v>
      </c>
      <c r="D41" s="54" t="s">
        <v>359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97"/>
    </row>
    <row r="42" spans="1:23" s="3" customFormat="1" ht="26.25" customHeight="1">
      <c r="A42" s="16">
        <v>35</v>
      </c>
      <c r="B42" s="16">
        <v>2410060275</v>
      </c>
      <c r="C42" s="50" t="s">
        <v>85</v>
      </c>
      <c r="D42" s="54" t="s">
        <v>45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97"/>
    </row>
    <row r="43" spans="1:23" s="3" customFormat="1" ht="26.25" customHeight="1">
      <c r="A43" s="16">
        <v>36</v>
      </c>
      <c r="B43" s="16">
        <v>2410060276</v>
      </c>
      <c r="C43" s="52" t="s">
        <v>609</v>
      </c>
      <c r="D43" s="53" t="s">
        <v>610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99"/>
    </row>
    <row r="44" spans="1:23" s="3" customFormat="1" ht="26.25" customHeight="1">
      <c r="A44" s="16">
        <v>37</v>
      </c>
      <c r="B44" s="16">
        <v>2410060277</v>
      </c>
      <c r="C44" s="50" t="s">
        <v>611</v>
      </c>
      <c r="D44" s="54" t="s">
        <v>459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97"/>
    </row>
    <row r="45" spans="1:23" s="3" customFormat="1" ht="26.25" customHeight="1">
      <c r="A45" s="16">
        <v>38</v>
      </c>
      <c r="B45" s="16">
        <v>2410060278</v>
      </c>
      <c r="C45" s="50" t="s">
        <v>434</v>
      </c>
      <c r="D45" s="54" t="s">
        <v>612</v>
      </c>
      <c r="E45" s="19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97"/>
    </row>
    <row r="46" spans="1:23" s="3" customFormat="1" ht="26.25" customHeight="1">
      <c r="A46" s="16">
        <v>39</v>
      </c>
      <c r="B46" s="16">
        <v>2410060279</v>
      </c>
      <c r="C46" s="50" t="s">
        <v>613</v>
      </c>
      <c r="D46" s="54" t="s">
        <v>308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97"/>
    </row>
    <row r="47" spans="1:23" s="3" customFormat="1" ht="26.25" customHeight="1">
      <c r="A47" s="16">
        <v>40</v>
      </c>
      <c r="B47" s="16">
        <v>2410060280</v>
      </c>
      <c r="C47" s="50" t="s">
        <v>614</v>
      </c>
      <c r="D47" s="54" t="s">
        <v>615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97"/>
    </row>
    <row r="48" spans="1:23" s="3" customFormat="1" ht="26.25" customHeight="1">
      <c r="A48" s="16">
        <v>41</v>
      </c>
      <c r="B48" s="16">
        <v>2410060281</v>
      </c>
      <c r="C48" s="50" t="s">
        <v>69</v>
      </c>
      <c r="D48" s="54" t="s">
        <v>548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97"/>
    </row>
    <row r="49" spans="1:23" s="3" customFormat="1" ht="26.25" customHeight="1">
      <c r="A49" s="16">
        <v>42</v>
      </c>
      <c r="B49" s="16">
        <v>2410060282</v>
      </c>
      <c r="C49" s="52" t="s">
        <v>300</v>
      </c>
      <c r="D49" s="53" t="s">
        <v>28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99"/>
    </row>
    <row r="50" spans="1:23" s="3" customFormat="1" ht="26.25" customHeight="1">
      <c r="A50" s="16">
        <v>43</v>
      </c>
      <c r="B50" s="16">
        <v>2410060283</v>
      </c>
      <c r="C50" s="52" t="s">
        <v>616</v>
      </c>
      <c r="D50" s="53" t="s">
        <v>617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99"/>
    </row>
    <row r="51" spans="1:23" s="3" customFormat="1" ht="26.25" customHeight="1">
      <c r="A51" s="16">
        <v>44</v>
      </c>
      <c r="B51" s="16">
        <v>2410060284</v>
      </c>
      <c r="C51" s="50" t="s">
        <v>618</v>
      </c>
      <c r="D51" s="54" t="s">
        <v>29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97"/>
    </row>
    <row r="52" spans="1:23" s="3" customFormat="1" ht="26.25" customHeight="1">
      <c r="A52" s="16">
        <v>45</v>
      </c>
      <c r="B52" s="16">
        <v>2410060285</v>
      </c>
      <c r="C52" s="52" t="s">
        <v>619</v>
      </c>
      <c r="D52" s="53" t="s">
        <v>50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99"/>
    </row>
    <row r="53" spans="1:23" s="3" customFormat="1" ht="26.25" customHeight="1">
      <c r="A53" s="16">
        <v>46</v>
      </c>
      <c r="B53" s="17">
        <v>2410060286</v>
      </c>
      <c r="C53" s="55" t="s">
        <v>620</v>
      </c>
      <c r="D53" s="56" t="s">
        <v>50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104" t="s">
        <v>173</v>
      </c>
    </row>
    <row r="54" spans="1:23" s="3" customFormat="1" ht="26.25" customHeight="1">
      <c r="A54" s="16">
        <v>47</v>
      </c>
      <c r="B54" s="16">
        <v>2410060287</v>
      </c>
      <c r="C54" s="52" t="s">
        <v>621</v>
      </c>
      <c r="D54" s="53" t="s">
        <v>51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99"/>
    </row>
    <row r="55" spans="1:23" s="3" customFormat="1" ht="26.25" customHeight="1">
      <c r="A55" s="16">
        <v>48</v>
      </c>
      <c r="B55" s="16">
        <v>2410060288</v>
      </c>
      <c r="C55" s="50" t="s">
        <v>622</v>
      </c>
      <c r="D55" s="54" t="s">
        <v>23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97"/>
    </row>
    <row r="56" spans="1:23" s="3" customFormat="1" ht="26.25" customHeight="1">
      <c r="A56" s="16">
        <v>49</v>
      </c>
      <c r="B56" s="16">
        <v>2410060289</v>
      </c>
      <c r="C56" s="52" t="s">
        <v>623</v>
      </c>
      <c r="D56" s="53" t="s">
        <v>23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99"/>
    </row>
    <row r="57" spans="1:23" s="3" customFormat="1" ht="26.25" customHeight="1">
      <c r="A57" s="16">
        <v>50</v>
      </c>
      <c r="B57" s="16">
        <v>2410060290</v>
      </c>
      <c r="C57" s="52" t="s">
        <v>624</v>
      </c>
      <c r="D57" s="53" t="s">
        <v>73</v>
      </c>
      <c r="E57" s="19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99"/>
    </row>
    <row r="58" spans="1:23" s="3" customFormat="1" ht="26.25" customHeight="1">
      <c r="A58" s="16">
        <v>51</v>
      </c>
      <c r="B58" s="16">
        <v>2410060291</v>
      </c>
      <c r="C58" s="50" t="s">
        <v>625</v>
      </c>
      <c r="D58" s="54" t="s">
        <v>79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97"/>
    </row>
    <row r="59" spans="1:23" s="3" customFormat="1" ht="26.25" customHeight="1">
      <c r="A59" s="16">
        <v>52</v>
      </c>
      <c r="B59" s="16">
        <v>2410060292</v>
      </c>
      <c r="C59" s="50" t="s">
        <v>626</v>
      </c>
      <c r="D59" s="54" t="s">
        <v>627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97"/>
    </row>
    <row r="60" spans="1:23" s="3" customFormat="1" ht="26.25" customHeight="1">
      <c r="A60" s="16">
        <v>53</v>
      </c>
      <c r="B60" s="16">
        <v>2410060293</v>
      </c>
      <c r="C60" s="50" t="s">
        <v>628</v>
      </c>
      <c r="D60" s="54" t="s">
        <v>26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97"/>
    </row>
    <row r="61" spans="1:23" s="3" customFormat="1" ht="26.25" customHeight="1">
      <c r="A61" s="16">
        <v>54</v>
      </c>
      <c r="B61" s="16">
        <v>2410060294</v>
      </c>
      <c r="C61" s="52" t="s">
        <v>629</v>
      </c>
      <c r="D61" s="53" t="s">
        <v>630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99"/>
    </row>
    <row r="62" spans="1:23" s="3" customFormat="1" ht="26.25" customHeight="1">
      <c r="A62" s="16">
        <v>55</v>
      </c>
      <c r="B62" s="16">
        <v>2410060295</v>
      </c>
      <c r="C62" s="50" t="s">
        <v>631</v>
      </c>
      <c r="D62" s="54" t="s">
        <v>75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97"/>
    </row>
    <row r="63" spans="1:23" s="3" customFormat="1" ht="26.25" customHeight="1">
      <c r="A63" s="16">
        <v>56</v>
      </c>
      <c r="B63" s="16">
        <v>2410060296</v>
      </c>
      <c r="C63" s="50" t="s">
        <v>562</v>
      </c>
      <c r="D63" s="54" t="s">
        <v>21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97"/>
    </row>
    <row r="64" spans="1:23" s="3" customFormat="1" ht="26.25" customHeight="1">
      <c r="A64" s="16">
        <v>57</v>
      </c>
      <c r="B64" s="16">
        <v>2410060297</v>
      </c>
      <c r="C64" s="50" t="s">
        <v>530</v>
      </c>
      <c r="D64" s="54" t="s">
        <v>21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105"/>
    </row>
    <row r="65" spans="1:23" s="3" customFormat="1" ht="26.25" customHeight="1">
      <c r="A65" s="16">
        <v>58</v>
      </c>
      <c r="B65" s="16">
        <v>2410060298</v>
      </c>
      <c r="C65" s="52" t="s">
        <v>87</v>
      </c>
      <c r="D65" s="53" t="s">
        <v>21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105"/>
    </row>
    <row r="66" spans="1:23" s="3" customFormat="1" ht="26.25" customHeight="1">
      <c r="A66" s="16">
        <v>59</v>
      </c>
      <c r="B66" s="16">
        <v>2410060299</v>
      </c>
      <c r="C66" s="50" t="s">
        <v>632</v>
      </c>
      <c r="D66" s="54" t="s">
        <v>610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105"/>
    </row>
    <row r="67" spans="1:23" s="3" customFormat="1" ht="26.25" customHeight="1">
      <c r="A67" s="16">
        <v>60</v>
      </c>
      <c r="B67" s="16">
        <v>2410060300</v>
      </c>
      <c r="C67" s="50" t="s">
        <v>633</v>
      </c>
      <c r="D67" s="54" t="s">
        <v>411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105"/>
    </row>
    <row r="68" spans="1:23" s="3" customFormat="1" ht="26.25" customHeight="1">
      <c r="A68" s="16">
        <v>61</v>
      </c>
      <c r="B68" s="28">
        <v>2410060301</v>
      </c>
      <c r="C68" s="57" t="s">
        <v>634</v>
      </c>
      <c r="D68" s="58" t="s">
        <v>18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106" t="s">
        <v>170</v>
      </c>
    </row>
    <row r="69" spans="1:23" s="3" customFormat="1" ht="26.25" customHeight="1">
      <c r="A69" s="16">
        <v>62</v>
      </c>
      <c r="B69" s="16">
        <v>2410060305</v>
      </c>
      <c r="C69" s="52" t="s">
        <v>635</v>
      </c>
      <c r="D69" s="53" t="s">
        <v>41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99"/>
    </row>
    <row r="70" spans="1:23" s="3" customFormat="1" ht="26.25" customHeight="1">
      <c r="A70" s="16">
        <v>63</v>
      </c>
      <c r="B70" s="16">
        <v>2410060306</v>
      </c>
      <c r="C70" s="52" t="s">
        <v>636</v>
      </c>
      <c r="D70" s="53" t="s">
        <v>452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105"/>
    </row>
    <row r="71" spans="1:23" s="3" customFormat="1" ht="26.25" customHeight="1">
      <c r="A71" s="16">
        <v>64</v>
      </c>
      <c r="B71" s="16">
        <v>2410060307</v>
      </c>
      <c r="C71" s="52" t="s">
        <v>508</v>
      </c>
      <c r="D71" s="53" t="s">
        <v>544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105"/>
    </row>
    <row r="72" spans="1:23" s="3" customFormat="1" ht="26.25" customHeight="1">
      <c r="A72" s="16">
        <v>65</v>
      </c>
      <c r="B72" s="16">
        <v>2410060308</v>
      </c>
      <c r="C72" s="50" t="s">
        <v>637</v>
      </c>
      <c r="D72" s="54" t="s">
        <v>20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si="4"/>
        <v>0</v>
      </c>
      <c r="T72" s="8" t="str">
        <f t="shared" ref="T72:T78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105"/>
    </row>
    <row r="73" spans="1:23" s="3" customFormat="1" ht="26.25" customHeight="1">
      <c r="A73" s="16">
        <v>66</v>
      </c>
      <c r="B73" s="16">
        <v>2410060309</v>
      </c>
      <c r="C73" s="52" t="s">
        <v>236</v>
      </c>
      <c r="D73" s="53" t="s">
        <v>20</v>
      </c>
      <c r="E73" s="7"/>
      <c r="F73" s="6"/>
      <c r="G73" s="4"/>
      <c r="H73" s="4"/>
      <c r="I73" s="4"/>
      <c r="J73" s="4"/>
      <c r="K73" s="4">
        <f t="shared" ref="K73:K78" si="6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4"/>
        <v>0</v>
      </c>
      <c r="T73" s="8" t="str">
        <f t="shared" si="5"/>
        <v>Yếu</v>
      </c>
      <c r="U73" s="1"/>
      <c r="V73" s="2" t="str">
        <f t="shared" ref="V73:V78" si="7">IF(U73&gt;=3.5,"Xuất sắc",IF(U73&gt;=3,"Giỏi",IF(U73&gt;=2.5,"Khá",IF(U73&gt;=2,"Trung bình","Yếu"))))</f>
        <v>Yếu</v>
      </c>
      <c r="W73" s="105"/>
    </row>
    <row r="74" spans="1:23" s="3" customFormat="1" ht="26.25" customHeight="1">
      <c r="A74" s="16">
        <v>67</v>
      </c>
      <c r="B74" s="16">
        <v>2410060310</v>
      </c>
      <c r="C74" s="50" t="s">
        <v>374</v>
      </c>
      <c r="D74" s="54" t="s">
        <v>199</v>
      </c>
      <c r="E74" s="7"/>
      <c r="F74" s="6"/>
      <c r="G74" s="4"/>
      <c r="H74" s="4"/>
      <c r="I74" s="4"/>
      <c r="J74" s="4"/>
      <c r="K74" s="4">
        <f t="shared" si="6"/>
        <v>0</v>
      </c>
      <c r="L74" s="8"/>
      <c r="M74" s="4"/>
      <c r="N74" s="4"/>
      <c r="O74" s="4"/>
      <c r="P74" s="4"/>
      <c r="Q74" s="4"/>
      <c r="R74" s="4"/>
      <c r="S74" s="9">
        <f t="shared" si="4"/>
        <v>0</v>
      </c>
      <c r="T74" s="8" t="str">
        <f t="shared" si="5"/>
        <v>Yếu</v>
      </c>
      <c r="U74" s="1"/>
      <c r="V74" s="2" t="str">
        <f t="shared" si="7"/>
        <v>Yếu</v>
      </c>
      <c r="W74" s="105"/>
    </row>
    <row r="75" spans="1:23" s="3" customFormat="1" ht="26.25" customHeight="1">
      <c r="A75" s="16">
        <v>68</v>
      </c>
      <c r="B75" s="16">
        <v>2410060312</v>
      </c>
      <c r="C75" s="52" t="s">
        <v>638</v>
      </c>
      <c r="D75" s="53" t="s">
        <v>40</v>
      </c>
      <c r="E75" s="7"/>
      <c r="F75" s="6"/>
      <c r="G75" s="4"/>
      <c r="H75" s="4"/>
      <c r="I75" s="4"/>
      <c r="J75" s="4"/>
      <c r="K75" s="4">
        <f t="shared" si="6"/>
        <v>0</v>
      </c>
      <c r="L75" s="8"/>
      <c r="M75" s="4"/>
      <c r="N75" s="4"/>
      <c r="O75" s="4"/>
      <c r="P75" s="4"/>
      <c r="Q75" s="4"/>
      <c r="R75" s="4"/>
      <c r="S75" s="9">
        <f t="shared" si="4"/>
        <v>0</v>
      </c>
      <c r="T75" s="8" t="str">
        <f t="shared" si="5"/>
        <v>Yếu</v>
      </c>
      <c r="U75" s="1"/>
      <c r="V75" s="2" t="str">
        <f t="shared" si="7"/>
        <v>Yếu</v>
      </c>
      <c r="W75" s="105"/>
    </row>
    <row r="76" spans="1:23" s="3" customFormat="1" ht="26.25" customHeight="1">
      <c r="A76" s="16">
        <v>69</v>
      </c>
      <c r="B76" s="16">
        <v>2410060313</v>
      </c>
      <c r="C76" s="52" t="s">
        <v>240</v>
      </c>
      <c r="D76" s="53" t="s">
        <v>42</v>
      </c>
      <c r="E76" s="7"/>
      <c r="F76" s="6"/>
      <c r="G76" s="4"/>
      <c r="H76" s="4"/>
      <c r="I76" s="4"/>
      <c r="J76" s="4"/>
      <c r="K76" s="4">
        <f t="shared" si="6"/>
        <v>0</v>
      </c>
      <c r="L76" s="8"/>
      <c r="M76" s="4"/>
      <c r="N76" s="4"/>
      <c r="O76" s="4"/>
      <c r="P76" s="4"/>
      <c r="Q76" s="4"/>
      <c r="R76" s="4"/>
      <c r="S76" s="9">
        <f t="shared" si="4"/>
        <v>0</v>
      </c>
      <c r="T76" s="8" t="str">
        <f t="shared" si="5"/>
        <v>Yếu</v>
      </c>
      <c r="U76" s="1"/>
      <c r="V76" s="2" t="str">
        <f t="shared" si="7"/>
        <v>Yếu</v>
      </c>
      <c r="W76" s="105"/>
    </row>
    <row r="77" spans="1:23" s="3" customFormat="1" ht="26.25" customHeight="1">
      <c r="A77" s="16">
        <v>70</v>
      </c>
      <c r="B77" s="16">
        <v>2410060314</v>
      </c>
      <c r="C77" s="52" t="s">
        <v>639</v>
      </c>
      <c r="D77" s="53" t="s">
        <v>21</v>
      </c>
      <c r="E77" s="7"/>
      <c r="F77" s="6"/>
      <c r="G77" s="4"/>
      <c r="H77" s="4"/>
      <c r="I77" s="4"/>
      <c r="J77" s="4"/>
      <c r="K77" s="4">
        <f t="shared" si="6"/>
        <v>0</v>
      </c>
      <c r="L77" s="8"/>
      <c r="M77" s="4"/>
      <c r="N77" s="4"/>
      <c r="O77" s="4"/>
      <c r="P77" s="4"/>
      <c r="Q77" s="4"/>
      <c r="R77" s="4"/>
      <c r="S77" s="9">
        <f t="shared" si="4"/>
        <v>0</v>
      </c>
      <c r="T77" s="8" t="str">
        <f t="shared" si="5"/>
        <v>Yếu</v>
      </c>
      <c r="U77" s="1"/>
      <c r="V77" s="2" t="str">
        <f t="shared" si="7"/>
        <v>Yếu</v>
      </c>
      <c r="W77" s="105"/>
    </row>
    <row r="78" spans="1:23" s="3" customFormat="1" ht="26.25" customHeight="1">
      <c r="A78" s="16">
        <v>71</v>
      </c>
      <c r="B78" s="16">
        <v>2410060315</v>
      </c>
      <c r="C78" s="52" t="s">
        <v>640</v>
      </c>
      <c r="D78" s="53" t="s">
        <v>38</v>
      </c>
      <c r="E78" s="5"/>
      <c r="F78" s="4"/>
      <c r="G78" s="4"/>
      <c r="H78" s="4"/>
      <c r="I78" s="4"/>
      <c r="J78" s="4"/>
      <c r="K78" s="4">
        <f t="shared" si="6"/>
        <v>0</v>
      </c>
      <c r="L78" s="8"/>
      <c r="M78" s="4"/>
      <c r="N78" s="4"/>
      <c r="O78" s="4"/>
      <c r="P78" s="4"/>
      <c r="Q78" s="4"/>
      <c r="R78" s="4"/>
      <c r="S78" s="9">
        <f t="shared" si="4"/>
        <v>0</v>
      </c>
      <c r="T78" s="8" t="str">
        <f t="shared" si="5"/>
        <v>Yếu</v>
      </c>
      <c r="U78" s="10"/>
      <c r="V78" s="2" t="str">
        <f t="shared" si="7"/>
        <v>Yếu</v>
      </c>
      <c r="W78" s="72"/>
    </row>
    <row r="79" spans="1:23" s="3" customFormat="1" ht="26.25" customHeight="1">
      <c r="A79" s="18"/>
      <c r="B79" s="18"/>
      <c r="C79" s="23"/>
      <c r="D79" s="23"/>
      <c r="E79" s="11"/>
      <c r="F79" s="12"/>
      <c r="G79" s="11"/>
      <c r="H79" s="11"/>
      <c r="I79" s="11"/>
      <c r="J79" s="11"/>
      <c r="K79" s="11"/>
      <c r="L79" s="13"/>
      <c r="M79" s="11"/>
      <c r="N79" s="11"/>
      <c r="O79" s="11"/>
      <c r="P79" s="11"/>
      <c r="Q79" s="11"/>
      <c r="R79" s="11"/>
      <c r="S79" s="14"/>
      <c r="T79" s="13"/>
      <c r="U79" s="11"/>
      <c r="V79" s="15"/>
      <c r="W79" s="29"/>
    </row>
    <row r="80" spans="1:23" s="25" customFormat="1" ht="18.75">
      <c r="A80" s="140" t="s">
        <v>483</v>
      </c>
      <c r="B80" s="140"/>
      <c r="C80" s="140"/>
      <c r="D80" s="140"/>
      <c r="E80" s="140"/>
      <c r="F80" s="140"/>
      <c r="G80" s="140"/>
      <c r="H80" s="140" t="s">
        <v>55</v>
      </c>
      <c r="I80" s="140"/>
      <c r="J80" s="140"/>
      <c r="K80" s="140"/>
      <c r="L80" s="140"/>
      <c r="M80" s="140"/>
      <c r="N80" s="140"/>
      <c r="O80" s="140"/>
      <c r="P80" s="140"/>
      <c r="Q80" s="140"/>
      <c r="R80" s="46"/>
      <c r="S80" s="27" t="s">
        <v>56</v>
      </c>
      <c r="T80" s="27"/>
      <c r="U80" s="27"/>
      <c r="V80" s="27"/>
      <c r="W80" s="27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80:G80"/>
    <mergeCell ref="H80:Q80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conditionalFormatting sqref="B63 B65">
    <cfRule type="duplicateValues" dxfId="1" priority="2"/>
  </conditionalFormatting>
  <conditionalFormatting sqref="B77">
    <cfRule type="duplicateValues" dxfId="0" priority="1"/>
  </conditionalFormatting>
  <pageMargins left="0.25" right="0.25" top="0.5" bottom="0.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8"/>
  <sheetViews>
    <sheetView zoomScale="98" zoomScaleNormal="98" workbookViewId="0">
      <selection activeCell="M73" sqref="M73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85" customWidth="1"/>
    <col min="4" max="4" width="9.140625" style="85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574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9" t="s">
        <v>13</v>
      </c>
      <c r="H6" s="49" t="s">
        <v>14</v>
      </c>
      <c r="I6" s="49" t="s">
        <v>15</v>
      </c>
      <c r="J6" s="49" t="s">
        <v>16</v>
      </c>
      <c r="K6" s="49" t="s">
        <v>17</v>
      </c>
      <c r="L6" s="49" t="s">
        <v>176</v>
      </c>
      <c r="M6" s="136"/>
      <c r="N6" s="49" t="s">
        <v>177</v>
      </c>
      <c r="O6" s="49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48">
        <v>1</v>
      </c>
      <c r="B7" s="48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16">
        <v>2410040001</v>
      </c>
      <c r="C8" s="52" t="s">
        <v>643</v>
      </c>
      <c r="D8" s="62" t="s">
        <v>24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66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68"/>
    </row>
    <row r="9" spans="1:23" s="3" customFormat="1" ht="26.25" customHeight="1">
      <c r="A9" s="16">
        <v>2</v>
      </c>
      <c r="B9" s="16">
        <v>2410040002</v>
      </c>
      <c r="C9" s="52" t="s">
        <v>105</v>
      </c>
      <c r="D9" s="62" t="s">
        <v>320</v>
      </c>
      <c r="E9" s="7"/>
      <c r="F9" s="6"/>
      <c r="G9" s="4"/>
      <c r="H9" s="4"/>
      <c r="I9" s="4"/>
      <c r="J9" s="4"/>
      <c r="K9" s="4">
        <f t="shared" ref="K9:K66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66" si="3">IF(U9&gt;=3.5,"Xuất sắc",IF(U9&gt;=3,"Giỏi",IF(U9&gt;=2.5,"Khá",IF(U9&gt;=2,"Trung bình","Yếu"))))</f>
        <v>Yếu</v>
      </c>
      <c r="W9" s="68"/>
    </row>
    <row r="10" spans="1:23" s="3" customFormat="1" ht="26.25" customHeight="1">
      <c r="A10" s="16">
        <v>3</v>
      </c>
      <c r="B10" s="17">
        <v>2410040003</v>
      </c>
      <c r="C10" s="55" t="s">
        <v>503</v>
      </c>
      <c r="D10" s="63" t="s">
        <v>54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71" t="s">
        <v>702</v>
      </c>
    </row>
    <row r="11" spans="1:23" s="3" customFormat="1" ht="26.25" customHeight="1">
      <c r="A11" s="16">
        <v>4</v>
      </c>
      <c r="B11" s="28">
        <v>2410040004</v>
      </c>
      <c r="C11" s="57" t="s">
        <v>644</v>
      </c>
      <c r="D11" s="61" t="s">
        <v>645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109" t="s">
        <v>170</v>
      </c>
    </row>
    <row r="12" spans="1:23" s="3" customFormat="1" ht="26.25" customHeight="1">
      <c r="A12" s="16">
        <v>5</v>
      </c>
      <c r="B12" s="16">
        <v>2410040005</v>
      </c>
      <c r="C12" s="52" t="s">
        <v>646</v>
      </c>
      <c r="D12" s="62" t="s">
        <v>215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68"/>
    </row>
    <row r="13" spans="1:23" s="3" customFormat="1" ht="26.25" customHeight="1">
      <c r="A13" s="16">
        <v>6</v>
      </c>
      <c r="B13" s="28">
        <v>2410040006</v>
      </c>
      <c r="C13" s="57" t="s">
        <v>647</v>
      </c>
      <c r="D13" s="61" t="s">
        <v>422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109" t="s">
        <v>170</v>
      </c>
    </row>
    <row r="14" spans="1:23" s="3" customFormat="1" ht="26.25" customHeight="1">
      <c r="A14" s="16">
        <v>7</v>
      </c>
      <c r="B14" s="76">
        <v>2410040007</v>
      </c>
      <c r="C14" s="50" t="s">
        <v>325</v>
      </c>
      <c r="D14" s="51" t="s">
        <v>326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68"/>
    </row>
    <row r="15" spans="1:23" s="3" customFormat="1" ht="26.25" customHeight="1">
      <c r="A15" s="16">
        <v>8</v>
      </c>
      <c r="B15" s="28">
        <v>2410040008</v>
      </c>
      <c r="C15" s="57" t="s">
        <v>648</v>
      </c>
      <c r="D15" s="61" t="s">
        <v>33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69" t="s">
        <v>185</v>
      </c>
    </row>
    <row r="16" spans="1:23" s="3" customFormat="1" ht="26.25" customHeight="1">
      <c r="A16" s="16">
        <v>9</v>
      </c>
      <c r="B16" s="76">
        <v>2410040009</v>
      </c>
      <c r="C16" s="50" t="s">
        <v>649</v>
      </c>
      <c r="D16" s="54" t="s">
        <v>226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68"/>
    </row>
    <row r="17" spans="1:23" s="3" customFormat="1" ht="26.25" customHeight="1">
      <c r="A17" s="16">
        <v>10</v>
      </c>
      <c r="B17" s="76">
        <v>2410040010</v>
      </c>
      <c r="C17" s="50" t="s">
        <v>650</v>
      </c>
      <c r="D17" s="54" t="s">
        <v>274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68"/>
    </row>
    <row r="18" spans="1:23" s="3" customFormat="1" ht="26.25" customHeight="1">
      <c r="A18" s="16">
        <v>11</v>
      </c>
      <c r="B18" s="76">
        <v>2410040011</v>
      </c>
      <c r="C18" s="50" t="s">
        <v>651</v>
      </c>
      <c r="D18" s="54" t="s">
        <v>320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68"/>
    </row>
    <row r="19" spans="1:23" s="3" customFormat="1" ht="26.25" customHeight="1">
      <c r="A19" s="16">
        <v>12</v>
      </c>
      <c r="B19" s="76">
        <v>2410040012</v>
      </c>
      <c r="C19" s="50" t="s">
        <v>652</v>
      </c>
      <c r="D19" s="54" t="s">
        <v>19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68"/>
    </row>
    <row r="20" spans="1:23" s="3" customFormat="1" ht="26.25" customHeight="1">
      <c r="A20" s="16">
        <v>13</v>
      </c>
      <c r="B20" s="76">
        <v>2410040013</v>
      </c>
      <c r="C20" s="50" t="s">
        <v>653</v>
      </c>
      <c r="D20" s="54" t="s">
        <v>19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70"/>
    </row>
    <row r="21" spans="1:23" s="3" customFormat="1" ht="26.25" customHeight="1">
      <c r="A21" s="16">
        <v>14</v>
      </c>
      <c r="B21" s="76">
        <v>2410040014</v>
      </c>
      <c r="C21" s="50" t="s">
        <v>654</v>
      </c>
      <c r="D21" s="54" t="s">
        <v>393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68"/>
    </row>
    <row r="22" spans="1:23" s="3" customFormat="1" ht="26.25" customHeight="1">
      <c r="A22" s="16">
        <v>15</v>
      </c>
      <c r="B22" s="28">
        <v>2410040015</v>
      </c>
      <c r="C22" s="57" t="s">
        <v>655</v>
      </c>
      <c r="D22" s="58" t="s">
        <v>19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69" t="s">
        <v>185</v>
      </c>
    </row>
    <row r="23" spans="1:23" s="3" customFormat="1" ht="26.25" customHeight="1">
      <c r="A23" s="16">
        <v>16</v>
      </c>
      <c r="B23" s="76">
        <v>2410040016</v>
      </c>
      <c r="C23" s="50" t="s">
        <v>656</v>
      </c>
      <c r="D23" s="54" t="s">
        <v>335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68"/>
    </row>
    <row r="24" spans="1:23" s="3" customFormat="1" ht="26.25" customHeight="1">
      <c r="A24" s="16">
        <v>17</v>
      </c>
      <c r="B24" s="76">
        <v>2410040017</v>
      </c>
      <c r="C24" s="50" t="s">
        <v>657</v>
      </c>
      <c r="D24" s="54" t="s">
        <v>335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68"/>
    </row>
    <row r="25" spans="1:23" s="3" customFormat="1" ht="26.25" customHeight="1">
      <c r="A25" s="16">
        <v>18</v>
      </c>
      <c r="B25" s="76">
        <v>2410040018</v>
      </c>
      <c r="C25" s="50" t="s">
        <v>239</v>
      </c>
      <c r="D25" s="54" t="s">
        <v>658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70"/>
    </row>
    <row r="26" spans="1:23" s="3" customFormat="1" ht="26.25" customHeight="1">
      <c r="A26" s="16">
        <v>19</v>
      </c>
      <c r="B26" s="76">
        <v>2410040019</v>
      </c>
      <c r="C26" s="50" t="s">
        <v>492</v>
      </c>
      <c r="D26" s="54" t="s">
        <v>659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68"/>
    </row>
    <row r="27" spans="1:23" s="3" customFormat="1" ht="26.25" customHeight="1">
      <c r="A27" s="16">
        <v>20</v>
      </c>
      <c r="B27" s="76">
        <v>2410040020</v>
      </c>
      <c r="C27" s="50" t="s">
        <v>660</v>
      </c>
      <c r="D27" s="54" t="s">
        <v>407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68"/>
    </row>
    <row r="28" spans="1:23" s="3" customFormat="1" ht="26.25" customHeight="1">
      <c r="A28" s="16">
        <v>21</v>
      </c>
      <c r="B28" s="28">
        <v>2410040021</v>
      </c>
      <c r="C28" s="57" t="s">
        <v>477</v>
      </c>
      <c r="D28" s="58" t="s">
        <v>407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109" t="s">
        <v>170</v>
      </c>
    </row>
    <row r="29" spans="1:23" s="3" customFormat="1" ht="26.25" customHeight="1">
      <c r="A29" s="16">
        <v>22</v>
      </c>
      <c r="B29" s="28">
        <v>2410040022</v>
      </c>
      <c r="C29" s="57" t="s">
        <v>661</v>
      </c>
      <c r="D29" s="58" t="s">
        <v>407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73" t="s">
        <v>703</v>
      </c>
    </row>
    <row r="30" spans="1:23" s="3" customFormat="1" ht="26.25" customHeight="1">
      <c r="A30" s="16">
        <v>23</v>
      </c>
      <c r="B30" s="76">
        <v>2410040023</v>
      </c>
      <c r="C30" s="50" t="s">
        <v>662</v>
      </c>
      <c r="D30" s="54" t="s">
        <v>207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68"/>
    </row>
    <row r="31" spans="1:23" s="3" customFormat="1" ht="26.25" customHeight="1">
      <c r="A31" s="16">
        <v>24</v>
      </c>
      <c r="B31" s="76">
        <v>2410040024</v>
      </c>
      <c r="C31" s="50" t="s">
        <v>663</v>
      </c>
      <c r="D31" s="54" t="s">
        <v>664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68"/>
    </row>
    <row r="32" spans="1:23" s="3" customFormat="1" ht="26.25" customHeight="1">
      <c r="A32" s="16">
        <v>25</v>
      </c>
      <c r="B32" s="76">
        <v>2410040025</v>
      </c>
      <c r="C32" s="52" t="s">
        <v>665</v>
      </c>
      <c r="D32" s="64" t="s">
        <v>27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68"/>
    </row>
    <row r="33" spans="1:23" s="3" customFormat="1" ht="26.25" customHeight="1">
      <c r="A33" s="16">
        <v>26</v>
      </c>
      <c r="B33" s="76">
        <v>2410040026</v>
      </c>
      <c r="C33" s="52" t="s">
        <v>666</v>
      </c>
      <c r="D33" s="64" t="s">
        <v>27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68"/>
    </row>
    <row r="34" spans="1:23" s="3" customFormat="1" ht="26.25" customHeight="1">
      <c r="A34" s="16">
        <v>27</v>
      </c>
      <c r="B34" s="28">
        <v>2410040027</v>
      </c>
      <c r="C34" s="57" t="s">
        <v>667</v>
      </c>
      <c r="D34" s="58" t="s">
        <v>668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69" t="s">
        <v>185</v>
      </c>
    </row>
    <row r="35" spans="1:23" s="3" customFormat="1" ht="26.25" customHeight="1">
      <c r="A35" s="16">
        <v>28</v>
      </c>
      <c r="B35" s="76">
        <v>2410040028</v>
      </c>
      <c r="C35" s="50" t="s">
        <v>669</v>
      </c>
      <c r="D35" s="54" t="s">
        <v>76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68"/>
    </row>
    <row r="36" spans="1:23" s="3" customFormat="1" ht="26.25" customHeight="1">
      <c r="A36" s="16">
        <v>29</v>
      </c>
      <c r="B36" s="76">
        <v>2410040029</v>
      </c>
      <c r="C36" s="50" t="s">
        <v>670</v>
      </c>
      <c r="D36" s="54" t="s">
        <v>338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68"/>
    </row>
    <row r="37" spans="1:23" s="3" customFormat="1" ht="26.25" customHeight="1">
      <c r="A37" s="16">
        <v>30</v>
      </c>
      <c r="B37" s="76">
        <v>2410040030</v>
      </c>
      <c r="C37" s="50" t="s">
        <v>671</v>
      </c>
      <c r="D37" s="54" t="s">
        <v>523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68"/>
    </row>
    <row r="38" spans="1:23" s="3" customFormat="1" ht="26.25" customHeight="1">
      <c r="A38" s="16">
        <v>31</v>
      </c>
      <c r="B38" s="76">
        <v>2410040031</v>
      </c>
      <c r="C38" s="50" t="s">
        <v>672</v>
      </c>
      <c r="D38" s="54" t="s">
        <v>435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68"/>
    </row>
    <row r="39" spans="1:23" s="3" customFormat="1" ht="26.25" customHeight="1">
      <c r="A39" s="16">
        <v>32</v>
      </c>
      <c r="B39" s="76">
        <v>2410040032</v>
      </c>
      <c r="C39" s="50" t="s">
        <v>248</v>
      </c>
      <c r="D39" s="54" t="s">
        <v>20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68"/>
    </row>
    <row r="40" spans="1:23" s="3" customFormat="1" ht="26.25" customHeight="1">
      <c r="A40" s="16">
        <v>33</v>
      </c>
      <c r="B40" s="76">
        <v>2410040033</v>
      </c>
      <c r="C40" s="50" t="s">
        <v>673</v>
      </c>
      <c r="D40" s="54" t="s">
        <v>54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66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68"/>
    </row>
    <row r="41" spans="1:23" s="3" customFormat="1" ht="26.25" customHeight="1">
      <c r="A41" s="16">
        <v>34</v>
      </c>
      <c r="B41" s="16">
        <v>2410040034</v>
      </c>
      <c r="C41" s="52" t="s">
        <v>674</v>
      </c>
      <c r="D41" s="53" t="s">
        <v>54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68"/>
    </row>
    <row r="42" spans="1:23" s="3" customFormat="1" ht="26.25" customHeight="1">
      <c r="A42" s="16">
        <v>35</v>
      </c>
      <c r="B42" s="17">
        <v>2410040035</v>
      </c>
      <c r="C42" s="55" t="s">
        <v>675</v>
      </c>
      <c r="D42" s="107" t="s">
        <v>30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71" t="s">
        <v>173</v>
      </c>
    </row>
    <row r="43" spans="1:23" s="3" customFormat="1" ht="26.25" customHeight="1">
      <c r="A43" s="16">
        <v>36</v>
      </c>
      <c r="B43" s="76">
        <v>2410040036</v>
      </c>
      <c r="C43" s="50" t="s">
        <v>676</v>
      </c>
      <c r="D43" s="54" t="s">
        <v>30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68"/>
    </row>
    <row r="44" spans="1:23" s="3" customFormat="1" ht="26.25" customHeight="1">
      <c r="A44" s="16">
        <v>37</v>
      </c>
      <c r="B44" s="76">
        <v>2410040037</v>
      </c>
      <c r="C44" s="52" t="s">
        <v>677</v>
      </c>
      <c r="D44" s="64" t="s">
        <v>444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68"/>
    </row>
    <row r="45" spans="1:23" s="3" customFormat="1" ht="26.25" customHeight="1">
      <c r="A45" s="16">
        <v>38</v>
      </c>
      <c r="B45" s="76">
        <v>2410040038</v>
      </c>
      <c r="C45" s="50" t="s">
        <v>678</v>
      </c>
      <c r="D45" s="54" t="s">
        <v>679</v>
      </c>
      <c r="E45" s="19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68"/>
    </row>
    <row r="46" spans="1:23" s="3" customFormat="1" ht="26.25" customHeight="1">
      <c r="A46" s="16">
        <v>39</v>
      </c>
      <c r="B46" s="76">
        <v>2410040039</v>
      </c>
      <c r="C46" s="50" t="s">
        <v>680</v>
      </c>
      <c r="D46" s="54" t="s">
        <v>43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68"/>
    </row>
    <row r="47" spans="1:23" s="3" customFormat="1" ht="26.25" customHeight="1">
      <c r="A47" s="16">
        <v>40</v>
      </c>
      <c r="B47" s="76">
        <v>2410040040</v>
      </c>
      <c r="C47" s="50" t="s">
        <v>681</v>
      </c>
      <c r="D47" s="54" t="s">
        <v>356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68"/>
    </row>
    <row r="48" spans="1:23" s="3" customFormat="1" ht="26.25" customHeight="1">
      <c r="A48" s="16">
        <v>41</v>
      </c>
      <c r="B48" s="76">
        <v>2410040041</v>
      </c>
      <c r="C48" s="50" t="s">
        <v>682</v>
      </c>
      <c r="D48" s="54" t="s">
        <v>356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68"/>
    </row>
    <row r="49" spans="1:23" s="3" customFormat="1" ht="26.25" customHeight="1">
      <c r="A49" s="16">
        <v>42</v>
      </c>
      <c r="B49" s="28">
        <v>2410040042</v>
      </c>
      <c r="C49" s="57" t="s">
        <v>683</v>
      </c>
      <c r="D49" s="58" t="s">
        <v>356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69" t="s">
        <v>185</v>
      </c>
    </row>
    <row r="50" spans="1:23" s="3" customFormat="1" ht="26.25" customHeight="1">
      <c r="A50" s="16">
        <v>43</v>
      </c>
      <c r="B50" s="76">
        <v>2410040043</v>
      </c>
      <c r="C50" s="50" t="s">
        <v>684</v>
      </c>
      <c r="D50" s="54" t="s">
        <v>685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68"/>
    </row>
    <row r="51" spans="1:23" s="3" customFormat="1" ht="26.25" customHeight="1">
      <c r="A51" s="16">
        <v>44</v>
      </c>
      <c r="B51" s="28">
        <v>2410040044</v>
      </c>
      <c r="C51" s="57" t="s">
        <v>111</v>
      </c>
      <c r="D51" s="58" t="s">
        <v>18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108" t="s">
        <v>704</v>
      </c>
    </row>
    <row r="52" spans="1:23" s="3" customFormat="1" ht="26.25" customHeight="1">
      <c r="A52" s="16">
        <v>45</v>
      </c>
      <c r="B52" s="28">
        <v>2410040045</v>
      </c>
      <c r="C52" s="57" t="s">
        <v>105</v>
      </c>
      <c r="D52" s="58" t="s">
        <v>384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69" t="s">
        <v>185</v>
      </c>
    </row>
    <row r="53" spans="1:23" s="3" customFormat="1" ht="26.25" customHeight="1">
      <c r="A53" s="16">
        <v>46</v>
      </c>
      <c r="B53" s="28">
        <v>2410040046</v>
      </c>
      <c r="C53" s="57" t="s">
        <v>686</v>
      </c>
      <c r="D53" s="58" t="s">
        <v>687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69" t="s">
        <v>185</v>
      </c>
    </row>
    <row r="54" spans="1:23" s="3" customFormat="1" ht="26.25" customHeight="1">
      <c r="A54" s="16">
        <v>47</v>
      </c>
      <c r="B54" s="17">
        <v>2410040047</v>
      </c>
      <c r="C54" s="55" t="s">
        <v>688</v>
      </c>
      <c r="D54" s="56" t="s">
        <v>689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71" t="s">
        <v>186</v>
      </c>
    </row>
    <row r="55" spans="1:23" s="3" customFormat="1" ht="26.25" customHeight="1">
      <c r="A55" s="16">
        <v>48</v>
      </c>
      <c r="B55" s="76">
        <v>2410040048</v>
      </c>
      <c r="C55" s="50" t="s">
        <v>690</v>
      </c>
      <c r="D55" s="54" t="s">
        <v>691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68"/>
    </row>
    <row r="56" spans="1:23" s="3" customFormat="1" ht="26.25" customHeight="1">
      <c r="A56" s="16">
        <v>49</v>
      </c>
      <c r="B56" s="28">
        <v>2410040049</v>
      </c>
      <c r="C56" s="57" t="s">
        <v>609</v>
      </c>
      <c r="D56" s="58" t="s">
        <v>361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109" t="s">
        <v>170</v>
      </c>
    </row>
    <row r="57" spans="1:23" s="3" customFormat="1" ht="26.25" customHeight="1">
      <c r="A57" s="16">
        <v>50</v>
      </c>
      <c r="B57" s="76">
        <v>2410040050</v>
      </c>
      <c r="C57" s="50" t="s">
        <v>692</v>
      </c>
      <c r="D57" s="54" t="s">
        <v>693</v>
      </c>
      <c r="E57" s="19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68"/>
    </row>
    <row r="58" spans="1:23" s="3" customFormat="1" ht="26.25" customHeight="1">
      <c r="A58" s="16">
        <v>51</v>
      </c>
      <c r="B58" s="28">
        <v>2410040051</v>
      </c>
      <c r="C58" s="57" t="s">
        <v>694</v>
      </c>
      <c r="D58" s="58" t="s">
        <v>256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69" t="s">
        <v>185</v>
      </c>
    </row>
    <row r="59" spans="1:23" s="3" customFormat="1" ht="26.25" customHeight="1">
      <c r="A59" s="16">
        <v>52</v>
      </c>
      <c r="B59" s="76">
        <v>2410040052</v>
      </c>
      <c r="C59" s="50" t="s">
        <v>695</v>
      </c>
      <c r="D59" s="54" t="s">
        <v>24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68"/>
    </row>
    <row r="60" spans="1:23" s="3" customFormat="1" ht="26.25" customHeight="1">
      <c r="A60" s="16">
        <v>53</v>
      </c>
      <c r="B60" s="76">
        <v>2410040053</v>
      </c>
      <c r="C60" s="50" t="s">
        <v>223</v>
      </c>
      <c r="D60" s="54" t="s">
        <v>24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68"/>
    </row>
    <row r="61" spans="1:23" s="3" customFormat="1" ht="26.25" customHeight="1">
      <c r="A61" s="16">
        <v>54</v>
      </c>
      <c r="B61" s="76">
        <v>2410040054</v>
      </c>
      <c r="C61" s="50" t="s">
        <v>413</v>
      </c>
      <c r="D61" s="54" t="s">
        <v>696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68"/>
    </row>
    <row r="62" spans="1:23" s="3" customFormat="1" ht="26.25" customHeight="1">
      <c r="A62" s="16">
        <v>55</v>
      </c>
      <c r="B62" s="76">
        <v>2410040055</v>
      </c>
      <c r="C62" s="50" t="s">
        <v>697</v>
      </c>
      <c r="D62" s="54" t="s">
        <v>52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68"/>
    </row>
    <row r="63" spans="1:23" s="3" customFormat="1" ht="26.25" customHeight="1">
      <c r="A63" s="16">
        <v>56</v>
      </c>
      <c r="B63" s="28">
        <v>2410040056</v>
      </c>
      <c r="C63" s="57" t="s">
        <v>698</v>
      </c>
      <c r="D63" s="58" t="s">
        <v>53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109" t="s">
        <v>705</v>
      </c>
    </row>
    <row r="64" spans="1:23" s="3" customFormat="1" ht="26.25" customHeight="1">
      <c r="A64" s="16">
        <v>57</v>
      </c>
      <c r="B64" s="76">
        <v>2410040057</v>
      </c>
      <c r="C64" s="50" t="s">
        <v>580</v>
      </c>
      <c r="D64" s="54" t="s">
        <v>627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68"/>
    </row>
    <row r="65" spans="1:23" s="3" customFormat="1" ht="26.25" customHeight="1">
      <c r="A65" s="16">
        <v>58</v>
      </c>
      <c r="B65" s="76">
        <v>2410040058</v>
      </c>
      <c r="C65" s="50" t="s">
        <v>699</v>
      </c>
      <c r="D65" s="54" t="s">
        <v>700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110"/>
    </row>
    <row r="66" spans="1:23" s="3" customFormat="1" ht="26.25" customHeight="1">
      <c r="A66" s="16">
        <v>59</v>
      </c>
      <c r="B66" s="76">
        <v>2410040059</v>
      </c>
      <c r="C66" s="50" t="s">
        <v>701</v>
      </c>
      <c r="D66" s="54" t="s">
        <v>514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105"/>
    </row>
    <row r="67" spans="1:23" s="3" customFormat="1" ht="26.25" customHeight="1">
      <c r="A67" s="18"/>
      <c r="B67" s="18"/>
      <c r="C67" s="23"/>
      <c r="D67" s="23"/>
      <c r="E67" s="11"/>
      <c r="F67" s="12"/>
      <c r="G67" s="11"/>
      <c r="H67" s="11"/>
      <c r="I67" s="11"/>
      <c r="J67" s="11"/>
      <c r="K67" s="11"/>
      <c r="L67" s="13"/>
      <c r="M67" s="11"/>
      <c r="N67" s="11"/>
      <c r="O67" s="11"/>
      <c r="P67" s="11"/>
      <c r="Q67" s="11"/>
      <c r="R67" s="11"/>
      <c r="S67" s="14"/>
      <c r="T67" s="13"/>
      <c r="U67" s="11"/>
      <c r="V67" s="15"/>
      <c r="W67" s="29"/>
    </row>
    <row r="68" spans="1:23" s="25" customFormat="1" ht="18.75">
      <c r="A68" s="140" t="s">
        <v>483</v>
      </c>
      <c r="B68" s="140"/>
      <c r="C68" s="140"/>
      <c r="D68" s="140"/>
      <c r="E68" s="140"/>
      <c r="F68" s="140"/>
      <c r="G68" s="140"/>
      <c r="H68" s="140" t="s">
        <v>55</v>
      </c>
      <c r="I68" s="140"/>
      <c r="J68" s="140"/>
      <c r="K68" s="140"/>
      <c r="L68" s="140"/>
      <c r="M68" s="140"/>
      <c r="N68" s="140"/>
      <c r="O68" s="140"/>
      <c r="P68" s="140"/>
      <c r="Q68" s="140"/>
      <c r="R68" s="46"/>
      <c r="S68" s="27" t="s">
        <v>56</v>
      </c>
      <c r="T68" s="27"/>
      <c r="U68" s="27"/>
      <c r="V68" s="27"/>
      <c r="W68" s="27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68:G68"/>
    <mergeCell ref="H68:Q68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pageMargins left="0.25" right="0.25" top="0.5" bottom="0.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2"/>
  <sheetViews>
    <sheetView topLeftCell="A81" zoomScale="98" zoomScaleNormal="98" workbookViewId="0">
      <selection activeCell="N84" sqref="N84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85" customWidth="1"/>
    <col min="4" max="4" width="9.140625" style="85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575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9" t="s">
        <v>13</v>
      </c>
      <c r="H6" s="49" t="s">
        <v>14</v>
      </c>
      <c r="I6" s="49" t="s">
        <v>15</v>
      </c>
      <c r="J6" s="49" t="s">
        <v>16</v>
      </c>
      <c r="K6" s="49" t="s">
        <v>17</v>
      </c>
      <c r="L6" s="49" t="s">
        <v>176</v>
      </c>
      <c r="M6" s="136"/>
      <c r="N6" s="49" t="s">
        <v>177</v>
      </c>
      <c r="O6" s="49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48">
        <v>1</v>
      </c>
      <c r="B7" s="48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17">
        <v>2410050001</v>
      </c>
      <c r="C8" s="55" t="s">
        <v>706</v>
      </c>
      <c r="D8" s="63" t="s">
        <v>452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71" t="s">
        <v>186</v>
      </c>
    </row>
    <row r="9" spans="1:23" s="3" customFormat="1" ht="26.25" customHeight="1">
      <c r="A9" s="16">
        <v>2</v>
      </c>
      <c r="B9" s="28">
        <v>2410050002</v>
      </c>
      <c r="C9" s="57" t="s">
        <v>707</v>
      </c>
      <c r="D9" s="58" t="s">
        <v>708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109" t="s">
        <v>170</v>
      </c>
    </row>
    <row r="10" spans="1:23" s="3" customFormat="1" ht="26.25" customHeight="1">
      <c r="A10" s="16">
        <v>3</v>
      </c>
      <c r="B10" s="76">
        <v>2410050003</v>
      </c>
      <c r="C10" s="50" t="s">
        <v>709</v>
      </c>
      <c r="D10" s="54" t="s">
        <v>30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68"/>
    </row>
    <row r="11" spans="1:23" s="3" customFormat="1" ht="26.25" customHeight="1">
      <c r="A11" s="16">
        <v>4</v>
      </c>
      <c r="B11" s="76">
        <v>2410050004</v>
      </c>
      <c r="C11" s="89" t="s">
        <v>132</v>
      </c>
      <c r="D11" s="90" t="s">
        <v>710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68"/>
    </row>
    <row r="12" spans="1:23" s="3" customFormat="1" ht="26.25" customHeight="1">
      <c r="A12" s="16">
        <v>5</v>
      </c>
      <c r="B12" s="16">
        <v>2410050005</v>
      </c>
      <c r="C12" s="52" t="s">
        <v>711</v>
      </c>
      <c r="D12" s="53" t="s">
        <v>712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68"/>
    </row>
    <row r="13" spans="1:23" s="3" customFormat="1" ht="26.25" customHeight="1">
      <c r="A13" s="16">
        <v>6</v>
      </c>
      <c r="B13" s="76">
        <v>2410050006</v>
      </c>
      <c r="C13" s="50" t="s">
        <v>713</v>
      </c>
      <c r="D13" s="54" t="s">
        <v>714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68"/>
    </row>
    <row r="14" spans="1:23" s="3" customFormat="1" ht="26.25" customHeight="1">
      <c r="A14" s="16">
        <v>7</v>
      </c>
      <c r="B14" s="76">
        <v>2410050007</v>
      </c>
      <c r="C14" s="50" t="s">
        <v>479</v>
      </c>
      <c r="D14" s="54" t="s">
        <v>715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68"/>
    </row>
    <row r="15" spans="1:23" s="3" customFormat="1" ht="26.25" customHeight="1">
      <c r="A15" s="16">
        <v>8</v>
      </c>
      <c r="B15" s="76">
        <v>2410050008</v>
      </c>
      <c r="C15" s="50" t="s">
        <v>716</v>
      </c>
      <c r="D15" s="54" t="s">
        <v>35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68"/>
    </row>
    <row r="16" spans="1:23" s="3" customFormat="1" ht="26.25" customHeight="1">
      <c r="A16" s="16">
        <v>9</v>
      </c>
      <c r="B16" s="76">
        <v>2410050009</v>
      </c>
      <c r="C16" s="50" t="s">
        <v>717</v>
      </c>
      <c r="D16" s="54" t="s">
        <v>35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68"/>
    </row>
    <row r="17" spans="1:24" s="3" customFormat="1" ht="26.25" customHeight="1">
      <c r="A17" s="16">
        <v>10</v>
      </c>
      <c r="B17" s="28">
        <v>2410050010</v>
      </c>
      <c r="C17" s="57" t="s">
        <v>60</v>
      </c>
      <c r="D17" s="58" t="s">
        <v>718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109" t="s">
        <v>170</v>
      </c>
    </row>
    <row r="18" spans="1:24" s="3" customFormat="1" ht="26.25" customHeight="1">
      <c r="A18" s="16">
        <v>11</v>
      </c>
      <c r="B18" s="76">
        <v>2410050011</v>
      </c>
      <c r="C18" s="89" t="s">
        <v>719</v>
      </c>
      <c r="D18" s="90" t="s">
        <v>407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68"/>
    </row>
    <row r="19" spans="1:24" s="3" customFormat="1" ht="26.25" customHeight="1">
      <c r="A19" s="16">
        <v>12</v>
      </c>
      <c r="B19" s="28">
        <v>2410050012</v>
      </c>
      <c r="C19" s="57" t="s">
        <v>720</v>
      </c>
      <c r="D19" s="58" t="s">
        <v>407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73" t="s">
        <v>776</v>
      </c>
    </row>
    <row r="20" spans="1:24" s="3" customFormat="1" ht="26.25" customHeight="1">
      <c r="A20" s="16">
        <v>13</v>
      </c>
      <c r="B20" s="76">
        <v>2410050013</v>
      </c>
      <c r="C20" s="50" t="s">
        <v>721</v>
      </c>
      <c r="D20" s="54" t="s">
        <v>204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68"/>
    </row>
    <row r="21" spans="1:24" s="3" customFormat="1" ht="26.25" customHeight="1">
      <c r="A21" s="16">
        <v>14</v>
      </c>
      <c r="B21" s="16">
        <v>2410050014</v>
      </c>
      <c r="C21" s="52" t="s">
        <v>722</v>
      </c>
      <c r="D21" s="53" t="s">
        <v>204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68"/>
    </row>
    <row r="22" spans="1:24" s="3" customFormat="1" ht="26.25" customHeight="1">
      <c r="A22" s="16">
        <v>15</v>
      </c>
      <c r="B22" s="76">
        <v>2410050015</v>
      </c>
      <c r="C22" s="50" t="s">
        <v>723</v>
      </c>
      <c r="D22" s="54" t="s">
        <v>113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68"/>
    </row>
    <row r="23" spans="1:24" s="3" customFormat="1" ht="26.25" customHeight="1">
      <c r="A23" s="16">
        <v>16</v>
      </c>
      <c r="B23" s="76">
        <v>2410050016</v>
      </c>
      <c r="C23" s="50" t="s">
        <v>724</v>
      </c>
      <c r="D23" s="54" t="s">
        <v>113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68"/>
    </row>
    <row r="24" spans="1:24" s="3" customFormat="1" ht="26.25" customHeight="1">
      <c r="A24" s="16">
        <v>17</v>
      </c>
      <c r="B24" s="16">
        <v>2410050017</v>
      </c>
      <c r="C24" s="52" t="s">
        <v>725</v>
      </c>
      <c r="D24" s="53" t="s">
        <v>113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68"/>
    </row>
    <row r="25" spans="1:24" s="3" customFormat="1" ht="26.25" customHeight="1">
      <c r="A25" s="16">
        <v>18</v>
      </c>
      <c r="B25" s="17">
        <v>2410050018</v>
      </c>
      <c r="C25" s="55" t="s">
        <v>378</v>
      </c>
      <c r="D25" s="56" t="s">
        <v>726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71" t="s">
        <v>186</v>
      </c>
    </row>
    <row r="26" spans="1:24" s="3" customFormat="1" ht="26.25" customHeight="1">
      <c r="A26" s="16">
        <v>19</v>
      </c>
      <c r="B26" s="76">
        <v>2410050019</v>
      </c>
      <c r="C26" s="50" t="s">
        <v>723</v>
      </c>
      <c r="D26" s="54" t="s">
        <v>36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68"/>
    </row>
    <row r="27" spans="1:24" s="3" customFormat="1" ht="26.25" customHeight="1">
      <c r="A27" s="16">
        <v>20</v>
      </c>
      <c r="B27" s="16">
        <v>2410050020</v>
      </c>
      <c r="C27" s="52" t="s">
        <v>593</v>
      </c>
      <c r="D27" s="53" t="s">
        <v>594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68"/>
    </row>
    <row r="28" spans="1:24" s="3" customFormat="1" ht="26.25" customHeight="1">
      <c r="A28" s="16">
        <v>21</v>
      </c>
      <c r="B28" s="76">
        <v>2410050021</v>
      </c>
      <c r="C28" s="50" t="s">
        <v>403</v>
      </c>
      <c r="D28" s="54" t="s">
        <v>320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68"/>
    </row>
    <row r="29" spans="1:24" s="3" customFormat="1" ht="26.25" customHeight="1">
      <c r="A29" s="16">
        <v>22</v>
      </c>
      <c r="B29" s="76">
        <v>2410050022</v>
      </c>
      <c r="C29" s="50" t="s">
        <v>727</v>
      </c>
      <c r="D29" s="54" t="s">
        <v>322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68"/>
    </row>
    <row r="30" spans="1:24" s="3" customFormat="1" ht="26.25" customHeight="1">
      <c r="A30" s="16">
        <v>23</v>
      </c>
      <c r="B30" s="76">
        <v>2410050023</v>
      </c>
      <c r="C30" s="50" t="s">
        <v>357</v>
      </c>
      <c r="D30" s="54" t="s">
        <v>279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68"/>
    </row>
    <row r="31" spans="1:24" s="3" customFormat="1" ht="26.25" customHeight="1">
      <c r="A31" s="16">
        <v>24</v>
      </c>
      <c r="B31" s="76">
        <v>2410050024</v>
      </c>
      <c r="C31" s="50" t="s">
        <v>248</v>
      </c>
      <c r="D31" s="54" t="s">
        <v>728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68"/>
    </row>
    <row r="32" spans="1:24" s="3" customFormat="1" ht="26.25" customHeight="1">
      <c r="A32" s="16">
        <v>25</v>
      </c>
      <c r="B32" s="76">
        <v>2410050025</v>
      </c>
      <c r="C32" s="50" t="s">
        <v>314</v>
      </c>
      <c r="D32" s="54" t="s">
        <v>729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68"/>
    </row>
    <row r="33" spans="1:23" s="3" customFormat="1" ht="26.25" customHeight="1">
      <c r="A33" s="16">
        <v>26</v>
      </c>
      <c r="B33" s="76">
        <v>2410050026</v>
      </c>
      <c r="C33" s="50" t="s">
        <v>730</v>
      </c>
      <c r="D33" s="54" t="s">
        <v>215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68"/>
    </row>
    <row r="34" spans="1:23" s="3" customFormat="1" ht="26.25" customHeight="1">
      <c r="A34" s="16">
        <v>27</v>
      </c>
      <c r="B34" s="17">
        <v>2410050027</v>
      </c>
      <c r="C34" s="55" t="s">
        <v>731</v>
      </c>
      <c r="D34" s="56" t="s">
        <v>664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71" t="s">
        <v>173</v>
      </c>
    </row>
    <row r="35" spans="1:23" s="3" customFormat="1" ht="26.25" customHeight="1">
      <c r="A35" s="16">
        <v>28</v>
      </c>
      <c r="B35" s="76">
        <v>2410050028</v>
      </c>
      <c r="C35" s="50" t="s">
        <v>732</v>
      </c>
      <c r="D35" s="54" t="s">
        <v>733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68"/>
    </row>
    <row r="36" spans="1:23" s="3" customFormat="1" ht="26.25" customHeight="1">
      <c r="A36" s="16">
        <v>29</v>
      </c>
      <c r="B36" s="16">
        <v>2410050029</v>
      </c>
      <c r="C36" s="52" t="s">
        <v>734</v>
      </c>
      <c r="D36" s="53" t="s">
        <v>76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68"/>
    </row>
    <row r="37" spans="1:23" s="3" customFormat="1" ht="26.25" customHeight="1">
      <c r="A37" s="16">
        <v>30</v>
      </c>
      <c r="B37" s="76">
        <v>2410050030</v>
      </c>
      <c r="C37" s="50" t="s">
        <v>735</v>
      </c>
      <c r="D37" s="54" t="s">
        <v>645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68"/>
    </row>
    <row r="38" spans="1:23" s="3" customFormat="1" ht="26.25" customHeight="1">
      <c r="A38" s="16">
        <v>31</v>
      </c>
      <c r="B38" s="76">
        <v>2410050031</v>
      </c>
      <c r="C38" s="50" t="s">
        <v>325</v>
      </c>
      <c r="D38" s="54" t="s">
        <v>22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68"/>
    </row>
    <row r="39" spans="1:23" s="3" customFormat="1" ht="26.25" customHeight="1">
      <c r="A39" s="16">
        <v>32</v>
      </c>
      <c r="B39" s="17">
        <v>2410050032</v>
      </c>
      <c r="C39" s="55" t="s">
        <v>736</v>
      </c>
      <c r="D39" s="107" t="s">
        <v>338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71" t="s">
        <v>173</v>
      </c>
    </row>
    <row r="40" spans="1:23" s="3" customFormat="1" ht="26.25" customHeight="1">
      <c r="A40" s="16">
        <v>33</v>
      </c>
      <c r="B40" s="76">
        <v>2410050033</v>
      </c>
      <c r="C40" s="50" t="s">
        <v>737</v>
      </c>
      <c r="D40" s="54" t="s">
        <v>708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80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68"/>
    </row>
    <row r="41" spans="1:23" s="3" customFormat="1" ht="26.25" customHeight="1">
      <c r="A41" s="16">
        <v>34</v>
      </c>
      <c r="B41" s="76">
        <v>2410050034</v>
      </c>
      <c r="C41" s="50" t="s">
        <v>738</v>
      </c>
      <c r="D41" s="54" t="s">
        <v>708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68"/>
    </row>
    <row r="42" spans="1:23" s="3" customFormat="1" ht="26.25" customHeight="1">
      <c r="A42" s="16">
        <v>35</v>
      </c>
      <c r="B42" s="76">
        <v>2410050035</v>
      </c>
      <c r="C42" s="50" t="s">
        <v>739</v>
      </c>
      <c r="D42" s="54" t="s">
        <v>708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68"/>
    </row>
    <row r="43" spans="1:23" s="3" customFormat="1" ht="26.25" customHeight="1">
      <c r="A43" s="16">
        <v>36</v>
      </c>
      <c r="B43" s="76">
        <v>2410050036</v>
      </c>
      <c r="C43" s="50" t="s">
        <v>355</v>
      </c>
      <c r="D43" s="54" t="s">
        <v>740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68"/>
    </row>
    <row r="44" spans="1:23" s="3" customFormat="1" ht="26.25" customHeight="1">
      <c r="A44" s="16">
        <v>37</v>
      </c>
      <c r="B44" s="76">
        <v>2410050037</v>
      </c>
      <c r="C44" s="50" t="s">
        <v>741</v>
      </c>
      <c r="D44" s="54" t="s">
        <v>40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68"/>
    </row>
    <row r="45" spans="1:23" s="3" customFormat="1" ht="26.25" customHeight="1">
      <c r="A45" s="16">
        <v>38</v>
      </c>
      <c r="B45" s="76">
        <v>2410050038</v>
      </c>
      <c r="C45" s="50" t="s">
        <v>742</v>
      </c>
      <c r="D45" s="54" t="s">
        <v>226</v>
      </c>
      <c r="E45" s="19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68"/>
    </row>
    <row r="46" spans="1:23" s="3" customFormat="1" ht="26.25" customHeight="1">
      <c r="A46" s="16">
        <v>39</v>
      </c>
      <c r="B46" s="76">
        <v>2410050039</v>
      </c>
      <c r="C46" s="50" t="s">
        <v>743</v>
      </c>
      <c r="D46" s="54" t="s">
        <v>41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68"/>
    </row>
    <row r="47" spans="1:23" s="3" customFormat="1" ht="26.25" customHeight="1">
      <c r="A47" s="16">
        <v>40</v>
      </c>
      <c r="B47" s="76">
        <v>2410050040</v>
      </c>
      <c r="C47" s="50" t="s">
        <v>504</v>
      </c>
      <c r="D47" s="54" t="s">
        <v>41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68"/>
    </row>
    <row r="48" spans="1:23" s="3" customFormat="1" ht="26.25" customHeight="1">
      <c r="A48" s="16">
        <v>41</v>
      </c>
      <c r="B48" s="76">
        <v>2410050041</v>
      </c>
      <c r="C48" s="50" t="s">
        <v>744</v>
      </c>
      <c r="D48" s="54" t="s">
        <v>41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68"/>
    </row>
    <row r="49" spans="1:23" s="3" customFormat="1" ht="26.25" customHeight="1">
      <c r="A49" s="16">
        <v>42</v>
      </c>
      <c r="B49" s="76">
        <v>2410050042</v>
      </c>
      <c r="C49" s="50" t="s">
        <v>745</v>
      </c>
      <c r="D49" s="54" t="s">
        <v>25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70"/>
    </row>
    <row r="50" spans="1:23" s="3" customFormat="1" ht="26.25" customHeight="1">
      <c r="A50" s="16">
        <v>43</v>
      </c>
      <c r="B50" s="76">
        <v>2410050043</v>
      </c>
      <c r="C50" s="50" t="s">
        <v>746</v>
      </c>
      <c r="D50" s="54" t="s">
        <v>25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68"/>
    </row>
    <row r="51" spans="1:23" s="3" customFormat="1" ht="26.25" customHeight="1">
      <c r="A51" s="16">
        <v>44</v>
      </c>
      <c r="B51" s="76">
        <v>2410050044</v>
      </c>
      <c r="C51" s="50" t="s">
        <v>747</v>
      </c>
      <c r="D51" s="54" t="s">
        <v>25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68"/>
    </row>
    <row r="52" spans="1:23" s="3" customFormat="1" ht="26.25" customHeight="1">
      <c r="A52" s="16">
        <v>45</v>
      </c>
      <c r="B52" s="76">
        <v>2410050045</v>
      </c>
      <c r="C52" s="50" t="s">
        <v>748</v>
      </c>
      <c r="D52" s="54" t="s">
        <v>20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68"/>
    </row>
    <row r="53" spans="1:23" s="3" customFormat="1" ht="26.25" customHeight="1">
      <c r="A53" s="16">
        <v>46</v>
      </c>
      <c r="B53" s="76">
        <v>2410050046</v>
      </c>
      <c r="C53" s="50" t="s">
        <v>749</v>
      </c>
      <c r="D53" s="54" t="s">
        <v>30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68"/>
    </row>
    <row r="54" spans="1:23" s="3" customFormat="1" ht="29.25" customHeight="1">
      <c r="A54" s="16">
        <v>47</v>
      </c>
      <c r="B54" s="76">
        <v>2410050047</v>
      </c>
      <c r="C54" s="50" t="s">
        <v>750</v>
      </c>
      <c r="D54" s="54" t="s">
        <v>43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68"/>
    </row>
    <row r="55" spans="1:23" s="3" customFormat="1" ht="26.25" customHeight="1">
      <c r="A55" s="16">
        <v>48</v>
      </c>
      <c r="B55" s="76">
        <v>2410050048</v>
      </c>
      <c r="C55" s="52" t="s">
        <v>751</v>
      </c>
      <c r="D55" s="53" t="s">
        <v>18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68"/>
    </row>
    <row r="56" spans="1:23" s="3" customFormat="1" ht="26.25" customHeight="1">
      <c r="A56" s="16">
        <v>49</v>
      </c>
      <c r="B56" s="76">
        <v>2410050049</v>
      </c>
      <c r="C56" s="50" t="s">
        <v>752</v>
      </c>
      <c r="D56" s="54" t="s">
        <v>489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68"/>
    </row>
    <row r="57" spans="1:23" s="3" customFormat="1" ht="26.25" customHeight="1">
      <c r="A57" s="16">
        <v>50</v>
      </c>
      <c r="B57" s="76">
        <v>2410050050</v>
      </c>
      <c r="C57" s="50" t="s">
        <v>753</v>
      </c>
      <c r="D57" s="54" t="s">
        <v>384</v>
      </c>
      <c r="E57" s="19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68"/>
    </row>
    <row r="58" spans="1:23" s="3" customFormat="1" ht="26.25" customHeight="1">
      <c r="A58" s="16">
        <v>51</v>
      </c>
      <c r="B58" s="76">
        <v>2410050051</v>
      </c>
      <c r="C58" s="50" t="s">
        <v>754</v>
      </c>
      <c r="D58" s="54" t="s">
        <v>45</v>
      </c>
      <c r="E58" s="7" t="s">
        <v>779</v>
      </c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70"/>
    </row>
    <row r="59" spans="1:23" s="3" customFormat="1" ht="26.25" customHeight="1">
      <c r="A59" s="16">
        <v>52</v>
      </c>
      <c r="B59" s="28">
        <v>2410050052</v>
      </c>
      <c r="C59" s="57" t="s">
        <v>85</v>
      </c>
      <c r="D59" s="58" t="s">
        <v>45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69" t="s">
        <v>185</v>
      </c>
    </row>
    <row r="60" spans="1:23" s="3" customFormat="1" ht="26.25" customHeight="1">
      <c r="A60" s="16">
        <v>53</v>
      </c>
      <c r="B60" s="76">
        <v>2410050053</v>
      </c>
      <c r="C60" s="50" t="s">
        <v>755</v>
      </c>
      <c r="D60" s="54" t="s">
        <v>256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68"/>
    </row>
    <row r="61" spans="1:23" s="3" customFormat="1" ht="26.25" customHeight="1">
      <c r="A61" s="16">
        <v>54</v>
      </c>
      <c r="B61" s="76">
        <v>2410050054</v>
      </c>
      <c r="C61" s="50" t="s">
        <v>346</v>
      </c>
      <c r="D61" s="53" t="s">
        <v>364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70"/>
    </row>
    <row r="62" spans="1:23" s="3" customFormat="1" ht="26.25" customHeight="1">
      <c r="A62" s="16">
        <v>55</v>
      </c>
      <c r="B62" s="76">
        <v>2410050055</v>
      </c>
      <c r="C62" s="50" t="s">
        <v>756</v>
      </c>
      <c r="D62" s="54" t="s">
        <v>710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68"/>
    </row>
    <row r="63" spans="1:23" s="3" customFormat="1" ht="26.25" customHeight="1">
      <c r="A63" s="16">
        <v>56</v>
      </c>
      <c r="B63" s="17">
        <v>2410050056</v>
      </c>
      <c r="C63" s="55" t="s">
        <v>757</v>
      </c>
      <c r="D63" s="56" t="s">
        <v>80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71" t="s">
        <v>173</v>
      </c>
    </row>
    <row r="64" spans="1:23" s="3" customFormat="1" ht="26.25" customHeight="1">
      <c r="A64" s="16">
        <v>57</v>
      </c>
      <c r="B64" s="76">
        <v>2410050057</v>
      </c>
      <c r="C64" s="50" t="s">
        <v>758</v>
      </c>
      <c r="D64" s="54" t="s">
        <v>617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68"/>
    </row>
    <row r="65" spans="1:23" s="3" customFormat="1" ht="26.25" customHeight="1">
      <c r="A65" s="16">
        <v>58</v>
      </c>
      <c r="B65" s="76">
        <v>2410050058</v>
      </c>
      <c r="C65" s="50" t="s">
        <v>759</v>
      </c>
      <c r="D65" s="53" t="s">
        <v>369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68"/>
    </row>
    <row r="66" spans="1:23" s="3" customFormat="1" ht="26.25" customHeight="1">
      <c r="A66" s="16">
        <v>59</v>
      </c>
      <c r="B66" s="76">
        <v>2410050059</v>
      </c>
      <c r="C66" s="50" t="s">
        <v>760</v>
      </c>
      <c r="D66" s="54" t="s">
        <v>73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68"/>
    </row>
    <row r="67" spans="1:23" s="3" customFormat="1" ht="26.25" customHeight="1">
      <c r="A67" s="16">
        <v>60</v>
      </c>
      <c r="B67" s="76">
        <v>2410050060</v>
      </c>
      <c r="C67" s="50" t="s">
        <v>464</v>
      </c>
      <c r="D67" s="54" t="s">
        <v>73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68"/>
    </row>
    <row r="68" spans="1:23" s="3" customFormat="1" ht="26.25" customHeight="1">
      <c r="A68" s="16">
        <v>61</v>
      </c>
      <c r="B68" s="28">
        <v>2410050061</v>
      </c>
      <c r="C68" s="57" t="s">
        <v>761</v>
      </c>
      <c r="D68" s="58" t="s">
        <v>73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81" t="s">
        <v>777</v>
      </c>
    </row>
    <row r="69" spans="1:23" s="3" customFormat="1" ht="26.25" customHeight="1">
      <c r="A69" s="16">
        <v>62</v>
      </c>
      <c r="B69" s="76">
        <v>2410050062</v>
      </c>
      <c r="C69" s="50" t="s">
        <v>48</v>
      </c>
      <c r="D69" s="54" t="s">
        <v>52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68"/>
    </row>
    <row r="70" spans="1:23" s="3" customFormat="1" ht="26.25" customHeight="1">
      <c r="A70" s="16">
        <v>63</v>
      </c>
      <c r="B70" s="76">
        <v>2410050063</v>
      </c>
      <c r="C70" s="50" t="s">
        <v>762</v>
      </c>
      <c r="D70" s="54" t="s">
        <v>763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68"/>
    </row>
    <row r="71" spans="1:23" s="3" customFormat="1" ht="26.25" customHeight="1">
      <c r="A71" s="16">
        <v>64</v>
      </c>
      <c r="B71" s="16">
        <v>2410050064</v>
      </c>
      <c r="C71" s="52" t="s">
        <v>764</v>
      </c>
      <c r="D71" s="53" t="s">
        <v>627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68"/>
    </row>
    <row r="72" spans="1:23" s="3" customFormat="1" ht="26.25" customHeight="1">
      <c r="A72" s="16">
        <v>65</v>
      </c>
      <c r="B72" s="76">
        <v>2410050065</v>
      </c>
      <c r="C72" s="50" t="s">
        <v>765</v>
      </c>
      <c r="D72" s="54" t="s">
        <v>766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si="4"/>
        <v>0</v>
      </c>
      <c r="T72" s="8" t="str">
        <f t="shared" ref="T72:T80" si="5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68"/>
    </row>
    <row r="73" spans="1:23" s="3" customFormat="1" ht="26.25" customHeight="1">
      <c r="A73" s="16">
        <v>66</v>
      </c>
      <c r="B73" s="76">
        <v>2410050066</v>
      </c>
      <c r="C73" s="50" t="s">
        <v>206</v>
      </c>
      <c r="D73" s="54" t="s">
        <v>767</v>
      </c>
      <c r="E73" s="7"/>
      <c r="F73" s="6"/>
      <c r="G73" s="4"/>
      <c r="H73" s="4"/>
      <c r="I73" s="4"/>
      <c r="J73" s="4"/>
      <c r="K73" s="4">
        <f t="shared" ref="K73:K80" si="6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4"/>
        <v>0</v>
      </c>
      <c r="T73" s="8" t="str">
        <f t="shared" si="5"/>
        <v>Yếu</v>
      </c>
      <c r="U73" s="1"/>
      <c r="V73" s="2" t="str">
        <f t="shared" ref="V73:V80" si="7">IF(U73&gt;=3.5,"Xuất sắc",IF(U73&gt;=3,"Giỏi",IF(U73&gt;=2.5,"Khá",IF(U73&gt;=2,"Trung bình","Yếu"))))</f>
        <v>Yếu</v>
      </c>
      <c r="W73" s="68"/>
    </row>
    <row r="74" spans="1:23" s="3" customFormat="1" ht="26.25" customHeight="1">
      <c r="A74" s="16">
        <v>67</v>
      </c>
      <c r="B74" s="28">
        <v>2410050067</v>
      </c>
      <c r="C74" s="57" t="s">
        <v>768</v>
      </c>
      <c r="D74" s="58" t="s">
        <v>21</v>
      </c>
      <c r="E74" s="7"/>
      <c r="F74" s="6"/>
      <c r="G74" s="4"/>
      <c r="H74" s="4"/>
      <c r="I74" s="4"/>
      <c r="J74" s="4"/>
      <c r="K74" s="4">
        <f t="shared" si="6"/>
        <v>0</v>
      </c>
      <c r="L74" s="8"/>
      <c r="M74" s="4"/>
      <c r="N74" s="4"/>
      <c r="O74" s="4"/>
      <c r="P74" s="4"/>
      <c r="Q74" s="4"/>
      <c r="R74" s="4"/>
      <c r="S74" s="9">
        <f t="shared" si="4"/>
        <v>0</v>
      </c>
      <c r="T74" s="8" t="str">
        <f t="shared" si="5"/>
        <v>Yếu</v>
      </c>
      <c r="U74" s="1"/>
      <c r="V74" s="2" t="str">
        <f t="shared" si="7"/>
        <v>Yếu</v>
      </c>
      <c r="W74" s="73" t="s">
        <v>778</v>
      </c>
    </row>
    <row r="75" spans="1:23" s="3" customFormat="1" ht="26.25" customHeight="1">
      <c r="A75" s="16">
        <v>68</v>
      </c>
      <c r="B75" s="76">
        <v>2410050068</v>
      </c>
      <c r="C75" s="50" t="s">
        <v>769</v>
      </c>
      <c r="D75" s="54" t="s">
        <v>43</v>
      </c>
      <c r="E75" s="7"/>
      <c r="F75" s="6"/>
      <c r="G75" s="4"/>
      <c r="H75" s="4"/>
      <c r="I75" s="4"/>
      <c r="J75" s="4"/>
      <c r="K75" s="4">
        <f t="shared" si="6"/>
        <v>0</v>
      </c>
      <c r="L75" s="8"/>
      <c r="M75" s="4"/>
      <c r="N75" s="4"/>
      <c r="O75" s="4"/>
      <c r="P75" s="4"/>
      <c r="Q75" s="4"/>
      <c r="R75" s="4"/>
      <c r="S75" s="9">
        <f t="shared" si="4"/>
        <v>0</v>
      </c>
      <c r="T75" s="8" t="str">
        <f t="shared" si="5"/>
        <v>Yếu</v>
      </c>
      <c r="U75" s="1"/>
      <c r="V75" s="2" t="str">
        <f t="shared" si="7"/>
        <v>Yếu</v>
      </c>
      <c r="W75" s="68"/>
    </row>
    <row r="76" spans="1:23" s="3" customFormat="1" ht="26.25" customHeight="1">
      <c r="A76" s="16">
        <v>69</v>
      </c>
      <c r="B76" s="76">
        <v>2410050069</v>
      </c>
      <c r="C76" s="89" t="s">
        <v>770</v>
      </c>
      <c r="D76" s="90" t="s">
        <v>226</v>
      </c>
      <c r="E76" s="7"/>
      <c r="F76" s="6"/>
      <c r="G76" s="4"/>
      <c r="H76" s="4"/>
      <c r="I76" s="4"/>
      <c r="J76" s="4"/>
      <c r="K76" s="4">
        <f t="shared" si="6"/>
        <v>0</v>
      </c>
      <c r="L76" s="8"/>
      <c r="M76" s="4"/>
      <c r="N76" s="4"/>
      <c r="O76" s="4"/>
      <c r="P76" s="4"/>
      <c r="Q76" s="4"/>
      <c r="R76" s="4"/>
      <c r="S76" s="9">
        <f t="shared" si="4"/>
        <v>0</v>
      </c>
      <c r="T76" s="8" t="str">
        <f t="shared" si="5"/>
        <v>Yếu</v>
      </c>
      <c r="U76" s="1"/>
      <c r="V76" s="2" t="str">
        <f t="shared" si="7"/>
        <v>Yếu</v>
      </c>
      <c r="W76" s="68"/>
    </row>
    <row r="77" spans="1:23" s="3" customFormat="1" ht="26.25" customHeight="1">
      <c r="A77" s="16">
        <v>70</v>
      </c>
      <c r="B77" s="76">
        <v>2410050070</v>
      </c>
      <c r="C77" s="50" t="s">
        <v>771</v>
      </c>
      <c r="D77" s="54" t="s">
        <v>489</v>
      </c>
      <c r="E77" s="7"/>
      <c r="F77" s="6"/>
      <c r="G77" s="4"/>
      <c r="H77" s="4"/>
      <c r="I77" s="4"/>
      <c r="J77" s="4"/>
      <c r="K77" s="4">
        <f t="shared" si="6"/>
        <v>0</v>
      </c>
      <c r="L77" s="8"/>
      <c r="M77" s="4"/>
      <c r="N77" s="4"/>
      <c r="O77" s="4"/>
      <c r="P77" s="4"/>
      <c r="Q77" s="4"/>
      <c r="R77" s="4"/>
      <c r="S77" s="9">
        <f t="shared" si="4"/>
        <v>0</v>
      </c>
      <c r="T77" s="8" t="str">
        <f t="shared" si="5"/>
        <v>Yếu</v>
      </c>
      <c r="U77" s="1"/>
      <c r="V77" s="2" t="str">
        <f t="shared" si="7"/>
        <v>Yếu</v>
      </c>
      <c r="W77" s="68"/>
    </row>
    <row r="78" spans="1:23" s="3" customFormat="1" ht="26.25" customHeight="1">
      <c r="A78" s="16">
        <v>71</v>
      </c>
      <c r="B78" s="76">
        <v>2410050071</v>
      </c>
      <c r="C78" s="50" t="s">
        <v>772</v>
      </c>
      <c r="D78" s="54" t="s">
        <v>773</v>
      </c>
      <c r="E78" s="5"/>
      <c r="F78" s="4"/>
      <c r="G78" s="4"/>
      <c r="H78" s="4"/>
      <c r="I78" s="4"/>
      <c r="J78" s="4"/>
      <c r="K78" s="4">
        <f t="shared" si="6"/>
        <v>0</v>
      </c>
      <c r="L78" s="8"/>
      <c r="M78" s="4"/>
      <c r="N78" s="4"/>
      <c r="O78" s="4"/>
      <c r="P78" s="4"/>
      <c r="Q78" s="4"/>
      <c r="R78" s="4"/>
      <c r="S78" s="9">
        <f t="shared" si="4"/>
        <v>0</v>
      </c>
      <c r="T78" s="8" t="str">
        <f t="shared" si="5"/>
        <v>Yếu</v>
      </c>
      <c r="U78" s="10"/>
      <c r="V78" s="2" t="str">
        <f t="shared" si="7"/>
        <v>Yếu</v>
      </c>
      <c r="W78" s="68"/>
    </row>
    <row r="79" spans="1:23" s="3" customFormat="1" ht="26.25" customHeight="1">
      <c r="A79" s="16">
        <v>72</v>
      </c>
      <c r="B79" s="76">
        <v>2410050072</v>
      </c>
      <c r="C79" s="52" t="s">
        <v>774</v>
      </c>
      <c r="D79" s="53" t="s">
        <v>407</v>
      </c>
      <c r="E79" s="5"/>
      <c r="F79" s="4"/>
      <c r="G79" s="4"/>
      <c r="H79" s="4"/>
      <c r="I79" s="4"/>
      <c r="J79" s="4"/>
      <c r="K79" s="4">
        <f t="shared" si="6"/>
        <v>0</v>
      </c>
      <c r="L79" s="8"/>
      <c r="M79" s="4"/>
      <c r="N79" s="4"/>
      <c r="O79" s="4"/>
      <c r="P79" s="4"/>
      <c r="Q79" s="4"/>
      <c r="R79" s="4"/>
      <c r="S79" s="9">
        <f t="shared" si="4"/>
        <v>0</v>
      </c>
      <c r="T79" s="8" t="str">
        <f t="shared" si="5"/>
        <v>Yếu</v>
      </c>
      <c r="U79" s="10"/>
      <c r="V79" s="2" t="str">
        <f t="shared" si="7"/>
        <v>Yếu</v>
      </c>
      <c r="W79" s="68"/>
    </row>
    <row r="80" spans="1:23" s="3" customFormat="1" ht="26.25" customHeight="1">
      <c r="A80" s="16">
        <v>73</v>
      </c>
      <c r="B80" s="76">
        <v>2410050073</v>
      </c>
      <c r="C80" s="50" t="s">
        <v>775</v>
      </c>
      <c r="D80" s="54" t="s">
        <v>42</v>
      </c>
      <c r="E80" s="5"/>
      <c r="F80" s="4"/>
      <c r="G80" s="4"/>
      <c r="H80" s="4"/>
      <c r="I80" s="4"/>
      <c r="J80" s="4"/>
      <c r="K80" s="4">
        <f t="shared" si="6"/>
        <v>0</v>
      </c>
      <c r="L80" s="8"/>
      <c r="M80" s="4"/>
      <c r="N80" s="4"/>
      <c r="O80" s="4"/>
      <c r="P80" s="4"/>
      <c r="Q80" s="4"/>
      <c r="R80" s="4"/>
      <c r="S80" s="9">
        <f t="shared" si="4"/>
        <v>0</v>
      </c>
      <c r="T80" s="8" t="str">
        <f t="shared" si="5"/>
        <v>Yếu</v>
      </c>
      <c r="U80" s="10"/>
      <c r="V80" s="2" t="str">
        <f t="shared" si="7"/>
        <v>Yếu</v>
      </c>
      <c r="W80" s="68"/>
    </row>
    <row r="81" spans="1:23" s="3" customFormat="1" ht="26.25" customHeight="1">
      <c r="A81" s="18"/>
      <c r="B81" s="18"/>
      <c r="C81" s="23"/>
      <c r="D81" s="23"/>
      <c r="E81" s="11"/>
      <c r="F81" s="12"/>
      <c r="G81" s="11"/>
      <c r="H81" s="11"/>
      <c r="I81" s="11"/>
      <c r="J81" s="11"/>
      <c r="K81" s="11"/>
      <c r="L81" s="13"/>
      <c r="M81" s="11"/>
      <c r="N81" s="11"/>
      <c r="O81" s="11"/>
      <c r="P81" s="11"/>
      <c r="Q81" s="11"/>
      <c r="R81" s="11"/>
      <c r="S81" s="14"/>
      <c r="T81" s="13"/>
      <c r="U81" s="11"/>
      <c r="V81" s="15"/>
      <c r="W81" s="29"/>
    </row>
    <row r="82" spans="1:23" s="25" customFormat="1" ht="18.75">
      <c r="A82" s="140" t="s">
        <v>483</v>
      </c>
      <c r="B82" s="140"/>
      <c r="C82" s="140"/>
      <c r="D82" s="140"/>
      <c r="E82" s="140"/>
      <c r="F82" s="140"/>
      <c r="G82" s="140"/>
      <c r="H82" s="140" t="s">
        <v>55</v>
      </c>
      <c r="I82" s="140"/>
      <c r="J82" s="140"/>
      <c r="K82" s="140"/>
      <c r="L82" s="140"/>
      <c r="M82" s="140"/>
      <c r="N82" s="140"/>
      <c r="O82" s="140"/>
      <c r="P82" s="140"/>
      <c r="Q82" s="140"/>
      <c r="R82" s="46"/>
      <c r="S82" s="27" t="s">
        <v>56</v>
      </c>
      <c r="T82" s="27"/>
      <c r="U82" s="27"/>
      <c r="V82" s="27"/>
      <c r="W82" s="27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82:G82"/>
    <mergeCell ref="H82:Q82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pageMargins left="0.25" right="0.25" top="0.5" bottom="0.5" header="0.3" footer="0.3"/>
  <pageSetup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9"/>
  <sheetViews>
    <sheetView topLeftCell="A136" zoomScale="98" zoomScaleNormal="98" workbookViewId="0">
      <selection activeCell="A138" sqref="A138:XFD145"/>
    </sheetView>
  </sheetViews>
  <sheetFormatPr defaultColWidth="9.140625" defaultRowHeight="15"/>
  <cols>
    <col min="1" max="1" width="4" style="21" customWidth="1"/>
    <col min="2" max="2" width="12" style="21" customWidth="1"/>
    <col min="3" max="3" width="18.42578125" style="85" customWidth="1"/>
    <col min="4" max="4" width="9.140625" style="85"/>
    <col min="5" max="5" width="6.85546875" style="22" customWidth="1"/>
    <col min="6" max="6" width="4.85546875" style="44" customWidth="1"/>
    <col min="7" max="11" width="4" style="44" customWidth="1"/>
    <col min="12" max="12" width="4.85546875" style="20" customWidth="1"/>
    <col min="13" max="13" width="4" style="44" customWidth="1"/>
    <col min="14" max="18" width="4.85546875" style="44" customWidth="1"/>
    <col min="19" max="19" width="4" style="20" customWidth="1"/>
    <col min="20" max="20" width="7.28515625" style="20" customWidth="1"/>
    <col min="21" max="21" width="6.28515625" style="20" customWidth="1"/>
    <col min="22" max="22" width="6.7109375" style="20" customWidth="1"/>
    <col min="23" max="23" width="17" style="22" customWidth="1"/>
    <col min="24" max="16384" width="9.140625" style="20"/>
  </cols>
  <sheetData>
    <row r="1" spans="1:23" ht="21" customHeight="1">
      <c r="A1" s="132" t="s">
        <v>576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spans="1:23" ht="21" customHeight="1">
      <c r="A2" s="13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spans="1:23" s="37" customFormat="1" ht="32.25" customHeight="1">
      <c r="A3" s="133" t="s">
        <v>179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1:23" ht="19.149999999999999" customHeight="1">
      <c r="A4" s="121" t="s">
        <v>0</v>
      </c>
      <c r="B4" s="121" t="s">
        <v>1</v>
      </c>
      <c r="C4" s="121" t="s">
        <v>2</v>
      </c>
      <c r="D4" s="120"/>
      <c r="E4" s="122" t="s">
        <v>3</v>
      </c>
      <c r="F4" s="127" t="s">
        <v>4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2" t="s">
        <v>5</v>
      </c>
      <c r="V4" s="123"/>
      <c r="W4" s="137" t="s">
        <v>91</v>
      </c>
    </row>
    <row r="5" spans="1:23" ht="26.45" customHeight="1">
      <c r="A5" s="134"/>
      <c r="B5" s="120"/>
      <c r="C5" s="120"/>
      <c r="D5" s="120"/>
      <c r="E5" s="135"/>
      <c r="F5" s="124" t="s">
        <v>6</v>
      </c>
      <c r="G5" s="122" t="s">
        <v>7</v>
      </c>
      <c r="H5" s="123"/>
      <c r="I5" s="123"/>
      <c r="J5" s="127" t="s">
        <v>10</v>
      </c>
      <c r="K5" s="128"/>
      <c r="L5" s="129"/>
      <c r="M5" s="124" t="s">
        <v>8</v>
      </c>
      <c r="N5" s="130" t="s">
        <v>9</v>
      </c>
      <c r="O5" s="131"/>
      <c r="P5" s="130" t="s">
        <v>180</v>
      </c>
      <c r="Q5" s="139"/>
      <c r="R5" s="131"/>
      <c r="S5" s="124" t="s">
        <v>11</v>
      </c>
      <c r="T5" s="126" t="s">
        <v>88</v>
      </c>
      <c r="U5" s="124" t="s">
        <v>12</v>
      </c>
      <c r="V5" s="126" t="s">
        <v>89</v>
      </c>
      <c r="W5" s="138"/>
    </row>
    <row r="6" spans="1:23" ht="100.9" customHeight="1">
      <c r="A6" s="134"/>
      <c r="B6" s="120"/>
      <c r="C6" s="120"/>
      <c r="D6" s="120"/>
      <c r="E6" s="135"/>
      <c r="F6" s="136"/>
      <c r="G6" s="49" t="s">
        <v>13</v>
      </c>
      <c r="H6" s="49" t="s">
        <v>14</v>
      </c>
      <c r="I6" s="49" t="s">
        <v>15</v>
      </c>
      <c r="J6" s="49" t="s">
        <v>16</v>
      </c>
      <c r="K6" s="49" t="s">
        <v>17</v>
      </c>
      <c r="L6" s="49" t="s">
        <v>176</v>
      </c>
      <c r="M6" s="136"/>
      <c r="N6" s="49" t="s">
        <v>177</v>
      </c>
      <c r="O6" s="49" t="s">
        <v>178</v>
      </c>
      <c r="P6" s="47" t="s">
        <v>183</v>
      </c>
      <c r="Q6" s="47" t="s">
        <v>182</v>
      </c>
      <c r="R6" s="47" t="s">
        <v>181</v>
      </c>
      <c r="S6" s="125"/>
      <c r="T6" s="125"/>
      <c r="U6" s="125"/>
      <c r="V6" s="125"/>
      <c r="W6" s="138"/>
    </row>
    <row r="7" spans="1:23" s="38" customFormat="1">
      <c r="A7" s="48">
        <v>1</v>
      </c>
      <c r="B7" s="48">
        <v>2</v>
      </c>
      <c r="C7" s="119">
        <v>3</v>
      </c>
      <c r="D7" s="120"/>
      <c r="E7" s="40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</row>
    <row r="8" spans="1:23" s="3" customFormat="1" ht="26.25" customHeight="1">
      <c r="A8" s="16">
        <v>1</v>
      </c>
      <c r="B8" s="28">
        <v>2410070001</v>
      </c>
      <c r="C8" s="57" t="s">
        <v>275</v>
      </c>
      <c r="D8" s="58" t="s">
        <v>194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4" si="0">SUM(F8:Q8)</f>
        <v>0</v>
      </c>
      <c r="T8" s="8" t="str">
        <f t="shared" ref="T8:T34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108" t="s">
        <v>890</v>
      </c>
    </row>
    <row r="9" spans="1:23" s="3" customFormat="1" ht="26.25" customHeight="1">
      <c r="A9" s="16">
        <v>2</v>
      </c>
      <c r="B9" s="28">
        <v>2410070002</v>
      </c>
      <c r="C9" s="57" t="s">
        <v>781</v>
      </c>
      <c r="D9" s="58" t="s">
        <v>226</v>
      </c>
      <c r="E9" s="7"/>
      <c r="F9" s="6"/>
      <c r="G9" s="4"/>
      <c r="H9" s="4"/>
      <c r="I9" s="4"/>
      <c r="J9" s="4"/>
      <c r="K9" s="4">
        <f t="shared" ref="K9:K34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34" si="3">IF(U9&gt;=3.5,"Xuất sắc",IF(U9&gt;=3,"Giỏi",IF(U9&gt;=2.5,"Khá",IF(U9&gt;=2,"Trung bình","Yếu"))))</f>
        <v>Yếu</v>
      </c>
      <c r="W9" s="108" t="s">
        <v>890</v>
      </c>
    </row>
    <row r="10" spans="1:23" s="3" customFormat="1" ht="26.25" customHeight="1">
      <c r="A10" s="16">
        <v>3</v>
      </c>
      <c r="B10" s="76">
        <v>2410070003</v>
      </c>
      <c r="C10" s="50" t="s">
        <v>782</v>
      </c>
      <c r="D10" s="54" t="s">
        <v>18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111"/>
    </row>
    <row r="11" spans="1:23" s="3" customFormat="1" ht="26.25" customHeight="1">
      <c r="A11" s="16">
        <v>4</v>
      </c>
      <c r="B11" s="76">
        <v>2410070004</v>
      </c>
      <c r="C11" s="50" t="s">
        <v>783</v>
      </c>
      <c r="D11" s="54" t="s">
        <v>418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111"/>
    </row>
    <row r="12" spans="1:23" s="3" customFormat="1" ht="26.25" customHeight="1">
      <c r="A12" s="16">
        <v>5</v>
      </c>
      <c r="B12" s="76">
        <v>2410070005</v>
      </c>
      <c r="C12" s="50" t="s">
        <v>784</v>
      </c>
      <c r="D12" s="54" t="s">
        <v>324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111"/>
    </row>
    <row r="13" spans="1:23" s="3" customFormat="1" ht="26.25" customHeight="1">
      <c r="A13" s="16">
        <v>6</v>
      </c>
      <c r="B13" s="16">
        <v>2410070006</v>
      </c>
      <c r="C13" s="52" t="s">
        <v>536</v>
      </c>
      <c r="D13" s="53" t="s">
        <v>29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111"/>
    </row>
    <row r="14" spans="1:23" s="3" customFormat="1" ht="26.25" customHeight="1">
      <c r="A14" s="16">
        <v>7</v>
      </c>
      <c r="B14" s="28">
        <v>2410070007</v>
      </c>
      <c r="C14" s="57" t="s">
        <v>785</v>
      </c>
      <c r="D14" s="58" t="s">
        <v>786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108" t="s">
        <v>890</v>
      </c>
    </row>
    <row r="15" spans="1:23" s="3" customFormat="1" ht="26.25" customHeight="1">
      <c r="A15" s="16">
        <v>8</v>
      </c>
      <c r="B15" s="76">
        <v>2410070008</v>
      </c>
      <c r="C15" s="50" t="s">
        <v>138</v>
      </c>
      <c r="D15" s="54" t="s">
        <v>19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111"/>
    </row>
    <row r="16" spans="1:23" s="3" customFormat="1" ht="26.25" customHeight="1">
      <c r="A16" s="16">
        <v>9</v>
      </c>
      <c r="B16" s="16">
        <v>2410070009</v>
      </c>
      <c r="C16" s="52" t="s">
        <v>787</v>
      </c>
      <c r="D16" s="53" t="s">
        <v>19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111"/>
    </row>
    <row r="17" spans="1:23" s="3" customFormat="1" ht="26.25" customHeight="1">
      <c r="A17" s="16">
        <v>10</v>
      </c>
      <c r="B17" s="16">
        <v>2410070010</v>
      </c>
      <c r="C17" s="52" t="s">
        <v>788</v>
      </c>
      <c r="D17" s="53" t="s">
        <v>19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111"/>
    </row>
    <row r="18" spans="1:23" s="3" customFormat="1" ht="26.25" customHeight="1">
      <c r="A18" s="16">
        <v>11</v>
      </c>
      <c r="B18" s="76">
        <v>2410070011</v>
      </c>
      <c r="C18" s="50" t="s">
        <v>789</v>
      </c>
      <c r="D18" s="54" t="s">
        <v>19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111"/>
    </row>
    <row r="19" spans="1:23" s="3" customFormat="1" ht="26.25" customHeight="1">
      <c r="A19" s="16">
        <v>12</v>
      </c>
      <c r="B19" s="16">
        <v>2410070012</v>
      </c>
      <c r="C19" s="52" t="s">
        <v>790</v>
      </c>
      <c r="D19" s="53" t="s">
        <v>19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111"/>
    </row>
    <row r="20" spans="1:23" s="3" customFormat="1" ht="26.25" customHeight="1">
      <c r="A20" s="16">
        <v>13</v>
      </c>
      <c r="B20" s="16">
        <v>2410070013</v>
      </c>
      <c r="C20" s="52" t="s">
        <v>791</v>
      </c>
      <c r="D20" s="53" t="s">
        <v>19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111"/>
    </row>
    <row r="21" spans="1:23" s="3" customFormat="1" ht="26.25" customHeight="1">
      <c r="A21" s="16">
        <v>14</v>
      </c>
      <c r="B21" s="76">
        <v>2410070014</v>
      </c>
      <c r="C21" s="50" t="s">
        <v>555</v>
      </c>
      <c r="D21" s="54" t="s">
        <v>190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111"/>
    </row>
    <row r="22" spans="1:23" s="3" customFormat="1" ht="26.25" customHeight="1">
      <c r="A22" s="16">
        <v>15</v>
      </c>
      <c r="B22" s="17">
        <v>2410070015</v>
      </c>
      <c r="C22" s="55" t="s">
        <v>792</v>
      </c>
      <c r="D22" s="56" t="s">
        <v>335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112" t="s">
        <v>173</v>
      </c>
    </row>
    <row r="23" spans="1:23" s="3" customFormat="1" ht="26.25" customHeight="1">
      <c r="A23" s="16">
        <v>16</v>
      </c>
      <c r="B23" s="17">
        <v>2410070016</v>
      </c>
      <c r="C23" s="55" t="s">
        <v>119</v>
      </c>
      <c r="D23" s="56" t="s">
        <v>491</v>
      </c>
      <c r="E23" s="19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71" t="s">
        <v>186</v>
      </c>
    </row>
    <row r="24" spans="1:23" s="3" customFormat="1" ht="26.25" customHeight="1">
      <c r="A24" s="16">
        <v>17</v>
      </c>
      <c r="B24" s="76">
        <v>2410070017</v>
      </c>
      <c r="C24" s="50" t="s">
        <v>112</v>
      </c>
      <c r="D24" s="54" t="s">
        <v>793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111"/>
    </row>
    <row r="25" spans="1:23" s="3" customFormat="1" ht="26.25" customHeight="1">
      <c r="A25" s="16">
        <v>18</v>
      </c>
      <c r="B25" s="76">
        <v>2410070018</v>
      </c>
      <c r="C25" s="52" t="s">
        <v>794</v>
      </c>
      <c r="D25" s="53" t="s">
        <v>194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111"/>
    </row>
    <row r="26" spans="1:23" s="3" customFormat="1" ht="26.25" customHeight="1">
      <c r="A26" s="16">
        <v>19</v>
      </c>
      <c r="B26" s="76">
        <v>2410070019</v>
      </c>
      <c r="C26" s="50" t="s">
        <v>795</v>
      </c>
      <c r="D26" s="54" t="s">
        <v>715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111"/>
    </row>
    <row r="27" spans="1:23" s="3" customFormat="1" ht="26.25" customHeight="1">
      <c r="A27" s="16">
        <v>20</v>
      </c>
      <c r="B27" s="76">
        <v>2410070020</v>
      </c>
      <c r="C27" s="50" t="s">
        <v>796</v>
      </c>
      <c r="D27" s="54" t="s">
        <v>715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111"/>
    </row>
    <row r="28" spans="1:23" s="3" customFormat="1" ht="26.25" customHeight="1">
      <c r="A28" s="16">
        <v>21</v>
      </c>
      <c r="B28" s="76">
        <v>2410070021</v>
      </c>
      <c r="C28" s="50" t="s">
        <v>797</v>
      </c>
      <c r="D28" s="54" t="s">
        <v>798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111"/>
    </row>
    <row r="29" spans="1:23" s="3" customFormat="1" ht="26.25" customHeight="1">
      <c r="A29" s="16">
        <v>22</v>
      </c>
      <c r="B29" s="16">
        <v>2410070022</v>
      </c>
      <c r="C29" s="52" t="s">
        <v>799</v>
      </c>
      <c r="D29" s="53" t="s">
        <v>718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111"/>
    </row>
    <row r="30" spans="1:23" s="3" customFormat="1" ht="26.25" customHeight="1">
      <c r="A30" s="16">
        <v>23</v>
      </c>
      <c r="B30" s="76">
        <v>2410070023</v>
      </c>
      <c r="C30" s="50" t="s">
        <v>800</v>
      </c>
      <c r="D30" s="54" t="s">
        <v>405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111"/>
    </row>
    <row r="31" spans="1:23" s="3" customFormat="1" ht="26.25" customHeight="1">
      <c r="A31" s="16">
        <v>24</v>
      </c>
      <c r="B31" s="28">
        <v>2410070024</v>
      </c>
      <c r="C31" s="57" t="s">
        <v>801</v>
      </c>
      <c r="D31" s="58" t="s">
        <v>497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69" t="s">
        <v>891</v>
      </c>
    </row>
    <row r="32" spans="1:23" s="3" customFormat="1" ht="26.25" customHeight="1">
      <c r="A32" s="16">
        <v>25</v>
      </c>
      <c r="B32" s="16">
        <v>2410070025</v>
      </c>
      <c r="C32" s="52" t="s">
        <v>802</v>
      </c>
      <c r="D32" s="53" t="s">
        <v>199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111"/>
    </row>
    <row r="33" spans="1:23" s="3" customFormat="1" ht="26.25" customHeight="1">
      <c r="A33" s="16">
        <v>26</v>
      </c>
      <c r="B33" s="76">
        <v>2410070026</v>
      </c>
      <c r="C33" s="89" t="s">
        <v>803</v>
      </c>
      <c r="D33" s="90" t="s">
        <v>190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111"/>
    </row>
    <row r="34" spans="1:23" s="3" customFormat="1" ht="26.25" customHeight="1">
      <c r="A34" s="16">
        <v>27</v>
      </c>
      <c r="B34" s="76">
        <v>2410070027</v>
      </c>
      <c r="C34" s="50" t="s">
        <v>804</v>
      </c>
      <c r="D34" s="54" t="s">
        <v>34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111"/>
    </row>
    <row r="35" spans="1:23" s="3" customFormat="1" ht="26.25" customHeight="1">
      <c r="A35" s="16">
        <v>28</v>
      </c>
      <c r="B35" s="28">
        <v>2410070028</v>
      </c>
      <c r="C35" s="57" t="s">
        <v>805</v>
      </c>
      <c r="D35" s="58" t="s">
        <v>407</v>
      </c>
      <c r="E35" s="7"/>
      <c r="F35" s="6"/>
      <c r="G35" s="4"/>
      <c r="H35" s="4"/>
      <c r="I35" s="4"/>
      <c r="J35" s="4"/>
      <c r="K35" s="4">
        <f t="shared" ref="K35:K98" si="4">IF(V35="Xuất sắc",5,IF(V35="Giỏi",4,IF(V35="Khá",3,IF(V35="Trung bình",1,0))))</f>
        <v>0</v>
      </c>
      <c r="L35" s="8"/>
      <c r="M35" s="4"/>
      <c r="N35" s="4"/>
      <c r="O35" s="4"/>
      <c r="P35" s="4"/>
      <c r="Q35" s="4"/>
      <c r="R35" s="4"/>
      <c r="S35" s="9">
        <f t="shared" ref="S35:S98" si="5">SUM(F35:Q35)</f>
        <v>0</v>
      </c>
      <c r="T35" s="8" t="str">
        <f t="shared" ref="T35:T98" si="6">IF(S35&gt;=90,"Xuất sắc",IF(S35&gt;=80,"Tốt",IF(S35&gt;=70,"Khá",IF(S35&gt;=50,"TB","Yếu"))))</f>
        <v>Yếu</v>
      </c>
      <c r="U35" s="1"/>
      <c r="V35" s="2" t="str">
        <f t="shared" ref="V35:V98" si="7">IF(U35&gt;=3.5,"Xuất sắc",IF(U35&gt;=3,"Giỏi",IF(U35&gt;=2.5,"Khá",IF(U35&gt;=2,"Trung bình","Yếu"))))</f>
        <v>Yếu</v>
      </c>
      <c r="W35" s="108" t="s">
        <v>890</v>
      </c>
    </row>
    <row r="36" spans="1:23" s="3" customFormat="1" ht="26.25" customHeight="1">
      <c r="A36" s="16">
        <v>29</v>
      </c>
      <c r="B36" s="28">
        <v>2410070029</v>
      </c>
      <c r="C36" s="57" t="s">
        <v>112</v>
      </c>
      <c r="D36" s="58" t="s">
        <v>33</v>
      </c>
      <c r="E36" s="7"/>
      <c r="F36" s="6"/>
      <c r="G36" s="4"/>
      <c r="H36" s="4"/>
      <c r="I36" s="4"/>
      <c r="J36" s="4"/>
      <c r="K36" s="4">
        <f t="shared" si="4"/>
        <v>0</v>
      </c>
      <c r="L36" s="8"/>
      <c r="M36" s="4"/>
      <c r="N36" s="4"/>
      <c r="O36" s="4"/>
      <c r="P36" s="4"/>
      <c r="Q36" s="4"/>
      <c r="R36" s="4"/>
      <c r="S36" s="9">
        <f t="shared" si="5"/>
        <v>0</v>
      </c>
      <c r="T36" s="8" t="str">
        <f t="shared" si="6"/>
        <v>Yếu</v>
      </c>
      <c r="U36" s="1"/>
      <c r="V36" s="2" t="str">
        <f t="shared" si="7"/>
        <v>Yếu</v>
      </c>
      <c r="W36" s="108" t="s">
        <v>890</v>
      </c>
    </row>
    <row r="37" spans="1:23" s="3" customFormat="1" ht="26.25" customHeight="1">
      <c r="A37" s="16">
        <v>30</v>
      </c>
      <c r="B37" s="76">
        <v>2410070030</v>
      </c>
      <c r="C37" s="50" t="s">
        <v>806</v>
      </c>
      <c r="D37" s="54" t="s">
        <v>204</v>
      </c>
      <c r="E37" s="7"/>
      <c r="F37" s="6"/>
      <c r="G37" s="4"/>
      <c r="H37" s="4"/>
      <c r="I37" s="4"/>
      <c r="J37" s="4"/>
      <c r="K37" s="4">
        <f t="shared" si="4"/>
        <v>0</v>
      </c>
      <c r="L37" s="8"/>
      <c r="M37" s="4"/>
      <c r="N37" s="4"/>
      <c r="O37" s="4"/>
      <c r="P37" s="4"/>
      <c r="Q37" s="4"/>
      <c r="R37" s="4"/>
      <c r="S37" s="9">
        <f t="shared" si="5"/>
        <v>0</v>
      </c>
      <c r="T37" s="8" t="str">
        <f t="shared" si="6"/>
        <v>Yếu</v>
      </c>
      <c r="U37" s="1"/>
      <c r="V37" s="2" t="str">
        <f t="shared" si="7"/>
        <v>Yếu</v>
      </c>
      <c r="W37" s="111"/>
    </row>
    <row r="38" spans="1:23" s="3" customFormat="1" ht="26.25" customHeight="1">
      <c r="A38" s="16">
        <v>31</v>
      </c>
      <c r="B38" s="76">
        <v>2410070031</v>
      </c>
      <c r="C38" s="50" t="s">
        <v>318</v>
      </c>
      <c r="D38" s="54" t="s">
        <v>411</v>
      </c>
      <c r="E38" s="7"/>
      <c r="F38" s="6"/>
      <c r="G38" s="4"/>
      <c r="H38" s="4"/>
      <c r="I38" s="4"/>
      <c r="J38" s="4"/>
      <c r="K38" s="4">
        <f t="shared" si="4"/>
        <v>0</v>
      </c>
      <c r="L38" s="8"/>
      <c r="M38" s="4"/>
      <c r="N38" s="4"/>
      <c r="O38" s="4"/>
      <c r="P38" s="4"/>
      <c r="Q38" s="4"/>
      <c r="R38" s="4"/>
      <c r="S38" s="9">
        <f t="shared" si="5"/>
        <v>0</v>
      </c>
      <c r="T38" s="8" t="str">
        <f t="shared" si="6"/>
        <v>Yếu</v>
      </c>
      <c r="U38" s="1"/>
      <c r="V38" s="2" t="str">
        <f t="shared" si="7"/>
        <v>Yếu</v>
      </c>
      <c r="W38" s="113" t="s">
        <v>892</v>
      </c>
    </row>
    <row r="39" spans="1:23" s="3" customFormat="1" ht="26.25" customHeight="1">
      <c r="A39" s="16">
        <v>32</v>
      </c>
      <c r="B39" s="16">
        <v>2410070032</v>
      </c>
      <c r="C39" s="52" t="s">
        <v>60</v>
      </c>
      <c r="D39" s="53" t="s">
        <v>113</v>
      </c>
      <c r="E39" s="7"/>
      <c r="F39" s="6"/>
      <c r="G39" s="4"/>
      <c r="H39" s="4"/>
      <c r="I39" s="4"/>
      <c r="J39" s="4"/>
      <c r="K39" s="4">
        <f t="shared" si="4"/>
        <v>0</v>
      </c>
      <c r="L39" s="8"/>
      <c r="M39" s="4"/>
      <c r="N39" s="4"/>
      <c r="O39" s="4"/>
      <c r="P39" s="4"/>
      <c r="Q39" s="4"/>
      <c r="R39" s="4"/>
      <c r="S39" s="9">
        <f t="shared" si="5"/>
        <v>0</v>
      </c>
      <c r="T39" s="8" t="str">
        <f t="shared" si="6"/>
        <v>Yếu</v>
      </c>
      <c r="U39" s="1"/>
      <c r="V39" s="2" t="str">
        <f t="shared" si="7"/>
        <v>Yếu</v>
      </c>
      <c r="W39" s="111"/>
    </row>
    <row r="40" spans="1:23" s="3" customFormat="1" ht="26.25" customHeight="1">
      <c r="A40" s="16">
        <v>33</v>
      </c>
      <c r="B40" s="76">
        <v>2410070033</v>
      </c>
      <c r="C40" s="50" t="s">
        <v>807</v>
      </c>
      <c r="D40" s="54" t="s">
        <v>113</v>
      </c>
      <c r="E40" s="7"/>
      <c r="F40" s="6"/>
      <c r="G40" s="4"/>
      <c r="H40" s="4"/>
      <c r="I40" s="4"/>
      <c r="J40" s="4"/>
      <c r="K40" s="4">
        <f t="shared" si="4"/>
        <v>0</v>
      </c>
      <c r="L40" s="8"/>
      <c r="M40" s="4"/>
      <c r="N40" s="4"/>
      <c r="O40" s="4"/>
      <c r="P40" s="4"/>
      <c r="Q40" s="4"/>
      <c r="R40" s="4"/>
      <c r="S40" s="9">
        <f t="shared" si="5"/>
        <v>0</v>
      </c>
      <c r="T40" s="8" t="str">
        <f t="shared" si="6"/>
        <v>Yếu</v>
      </c>
      <c r="U40" s="1"/>
      <c r="V40" s="2" t="str">
        <f t="shared" si="7"/>
        <v>Yếu</v>
      </c>
      <c r="W40" s="111"/>
    </row>
    <row r="41" spans="1:23" s="3" customFormat="1" ht="26.25" customHeight="1">
      <c r="A41" s="16">
        <v>34</v>
      </c>
      <c r="B41" s="76">
        <v>2410070034</v>
      </c>
      <c r="C41" s="50" t="s">
        <v>808</v>
      </c>
      <c r="D41" s="54" t="s">
        <v>809</v>
      </c>
      <c r="E41" s="7"/>
      <c r="F41" s="6"/>
      <c r="G41" s="4"/>
      <c r="H41" s="4"/>
      <c r="I41" s="4"/>
      <c r="J41" s="4"/>
      <c r="K41" s="4">
        <f t="shared" si="4"/>
        <v>0</v>
      </c>
      <c r="L41" s="8"/>
      <c r="M41" s="4"/>
      <c r="N41" s="4"/>
      <c r="O41" s="4"/>
      <c r="P41" s="4"/>
      <c r="Q41" s="4"/>
      <c r="R41" s="4"/>
      <c r="S41" s="9">
        <f t="shared" si="5"/>
        <v>0</v>
      </c>
      <c r="T41" s="8" t="str">
        <f t="shared" si="6"/>
        <v>Yếu</v>
      </c>
      <c r="U41" s="1"/>
      <c r="V41" s="2" t="str">
        <f t="shared" si="7"/>
        <v>Yếu</v>
      </c>
      <c r="W41" s="111"/>
    </row>
    <row r="42" spans="1:23" s="3" customFormat="1" ht="26.25" customHeight="1">
      <c r="A42" s="16">
        <v>35</v>
      </c>
      <c r="B42" s="76">
        <v>2410070035</v>
      </c>
      <c r="C42" s="50" t="s">
        <v>810</v>
      </c>
      <c r="D42" s="54" t="s">
        <v>594</v>
      </c>
      <c r="E42" s="7"/>
      <c r="F42" s="6"/>
      <c r="G42" s="4"/>
      <c r="H42" s="4"/>
      <c r="I42" s="4"/>
      <c r="J42" s="4"/>
      <c r="K42" s="4">
        <f t="shared" si="4"/>
        <v>0</v>
      </c>
      <c r="L42" s="8"/>
      <c r="M42" s="4"/>
      <c r="N42" s="4"/>
      <c r="O42" s="4"/>
      <c r="P42" s="4"/>
      <c r="Q42" s="4"/>
      <c r="R42" s="4"/>
      <c r="S42" s="9">
        <f t="shared" si="5"/>
        <v>0</v>
      </c>
      <c r="T42" s="8" t="str">
        <f t="shared" si="6"/>
        <v>Yếu</v>
      </c>
      <c r="U42" s="1"/>
      <c r="V42" s="2" t="str">
        <f t="shared" si="7"/>
        <v>Yếu</v>
      </c>
      <c r="W42" s="111"/>
    </row>
    <row r="43" spans="1:23" s="3" customFormat="1" ht="26.25" customHeight="1">
      <c r="A43" s="16">
        <v>36</v>
      </c>
      <c r="B43" s="16">
        <v>2410070036</v>
      </c>
      <c r="C43" s="52" t="s">
        <v>811</v>
      </c>
      <c r="D43" s="53" t="s">
        <v>209</v>
      </c>
      <c r="E43" s="7"/>
      <c r="F43" s="6"/>
      <c r="G43" s="4"/>
      <c r="H43" s="4"/>
      <c r="I43" s="4"/>
      <c r="J43" s="4"/>
      <c r="K43" s="4">
        <f t="shared" si="4"/>
        <v>0</v>
      </c>
      <c r="L43" s="8"/>
      <c r="M43" s="4"/>
      <c r="N43" s="4"/>
      <c r="O43" s="4"/>
      <c r="P43" s="4"/>
      <c r="Q43" s="4"/>
      <c r="R43" s="4"/>
      <c r="S43" s="9">
        <f t="shared" si="5"/>
        <v>0</v>
      </c>
      <c r="T43" s="8" t="str">
        <f t="shared" si="6"/>
        <v>Yếu</v>
      </c>
      <c r="U43" s="1"/>
      <c r="V43" s="2" t="str">
        <f t="shared" si="7"/>
        <v>Yếu</v>
      </c>
      <c r="W43" s="113" t="s">
        <v>893</v>
      </c>
    </row>
    <row r="44" spans="1:23" s="3" customFormat="1" ht="26.25" customHeight="1">
      <c r="A44" s="16">
        <v>37</v>
      </c>
      <c r="B44" s="76">
        <v>2410070037</v>
      </c>
      <c r="C44" s="50" t="s">
        <v>812</v>
      </c>
      <c r="D44" s="54" t="s">
        <v>416</v>
      </c>
      <c r="E44" s="7"/>
      <c r="F44" s="6"/>
      <c r="G44" s="4"/>
      <c r="H44" s="4"/>
      <c r="I44" s="4"/>
      <c r="J44" s="4"/>
      <c r="K44" s="4">
        <f t="shared" si="4"/>
        <v>0</v>
      </c>
      <c r="L44" s="8"/>
      <c r="M44" s="4"/>
      <c r="N44" s="4"/>
      <c r="O44" s="4"/>
      <c r="P44" s="4"/>
      <c r="Q44" s="4"/>
      <c r="R44" s="4"/>
      <c r="S44" s="9">
        <f t="shared" si="5"/>
        <v>0</v>
      </c>
      <c r="T44" s="8" t="str">
        <f t="shared" si="6"/>
        <v>Yếu</v>
      </c>
      <c r="U44" s="1"/>
      <c r="V44" s="2" t="str">
        <f t="shared" si="7"/>
        <v>Yếu</v>
      </c>
      <c r="W44" s="111"/>
    </row>
    <row r="45" spans="1:23" s="3" customFormat="1" ht="26.25" customHeight="1">
      <c r="A45" s="16">
        <v>38</v>
      </c>
      <c r="B45" s="16">
        <v>2410070038</v>
      </c>
      <c r="C45" s="52" t="s">
        <v>813</v>
      </c>
      <c r="D45" s="53" t="s">
        <v>418</v>
      </c>
      <c r="E45" s="7"/>
      <c r="F45" s="6"/>
      <c r="G45" s="4"/>
      <c r="H45" s="4"/>
      <c r="I45" s="4"/>
      <c r="J45" s="4"/>
      <c r="K45" s="4">
        <f t="shared" si="4"/>
        <v>0</v>
      </c>
      <c r="L45" s="8"/>
      <c r="M45" s="4"/>
      <c r="N45" s="4"/>
      <c r="O45" s="4"/>
      <c r="P45" s="4"/>
      <c r="Q45" s="4"/>
      <c r="R45" s="4"/>
      <c r="S45" s="9">
        <f t="shared" si="5"/>
        <v>0</v>
      </c>
      <c r="T45" s="8" t="str">
        <f t="shared" si="6"/>
        <v>Yếu</v>
      </c>
      <c r="U45" s="1"/>
      <c r="V45" s="2" t="str">
        <f t="shared" si="7"/>
        <v>Yếu</v>
      </c>
      <c r="W45" s="111"/>
    </row>
    <row r="46" spans="1:23" s="3" customFormat="1" ht="26.25" customHeight="1">
      <c r="A46" s="16">
        <v>39</v>
      </c>
      <c r="B46" s="16">
        <v>2410070039</v>
      </c>
      <c r="C46" s="52" t="s">
        <v>330</v>
      </c>
      <c r="D46" s="53" t="s">
        <v>279</v>
      </c>
      <c r="E46" s="7"/>
      <c r="F46" s="6"/>
      <c r="G46" s="4"/>
      <c r="H46" s="4"/>
      <c r="I46" s="4"/>
      <c r="J46" s="4"/>
      <c r="K46" s="4">
        <f t="shared" si="4"/>
        <v>0</v>
      </c>
      <c r="L46" s="8"/>
      <c r="M46" s="4"/>
      <c r="N46" s="4"/>
      <c r="O46" s="4"/>
      <c r="P46" s="4"/>
      <c r="Q46" s="4"/>
      <c r="R46" s="4"/>
      <c r="S46" s="9">
        <f t="shared" si="5"/>
        <v>0</v>
      </c>
      <c r="T46" s="8" t="str">
        <f t="shared" si="6"/>
        <v>Yếu</v>
      </c>
      <c r="U46" s="1"/>
      <c r="V46" s="2" t="str">
        <f t="shared" si="7"/>
        <v>Yếu</v>
      </c>
      <c r="W46" s="111"/>
    </row>
    <row r="47" spans="1:23" s="3" customFormat="1" ht="26.25" customHeight="1">
      <c r="A47" s="16">
        <v>40</v>
      </c>
      <c r="B47" s="76">
        <v>2410070040</v>
      </c>
      <c r="C47" s="50" t="s">
        <v>560</v>
      </c>
      <c r="D47" s="54" t="s">
        <v>38</v>
      </c>
      <c r="E47" s="7"/>
      <c r="F47" s="6"/>
      <c r="G47" s="4"/>
      <c r="H47" s="4"/>
      <c r="I47" s="4"/>
      <c r="J47" s="4"/>
      <c r="K47" s="4">
        <f t="shared" si="4"/>
        <v>0</v>
      </c>
      <c r="L47" s="8"/>
      <c r="M47" s="4"/>
      <c r="N47" s="4"/>
      <c r="O47" s="4"/>
      <c r="P47" s="4"/>
      <c r="Q47" s="4"/>
      <c r="R47" s="4"/>
      <c r="S47" s="9">
        <f t="shared" si="5"/>
        <v>0</v>
      </c>
      <c r="T47" s="8" t="str">
        <f t="shared" si="6"/>
        <v>Yếu</v>
      </c>
      <c r="U47" s="1"/>
      <c r="V47" s="2" t="str">
        <f t="shared" si="7"/>
        <v>Yếu</v>
      </c>
      <c r="W47" s="111"/>
    </row>
    <row r="48" spans="1:23" s="3" customFormat="1" ht="26.25" customHeight="1">
      <c r="A48" s="16">
        <v>41</v>
      </c>
      <c r="B48" s="76">
        <v>2410070041</v>
      </c>
      <c r="C48" s="52" t="s">
        <v>67</v>
      </c>
      <c r="D48" s="53" t="s">
        <v>38</v>
      </c>
      <c r="E48" s="7"/>
      <c r="F48" s="6"/>
      <c r="G48" s="4"/>
      <c r="H48" s="4"/>
      <c r="I48" s="4"/>
      <c r="J48" s="4"/>
      <c r="K48" s="4">
        <f t="shared" si="4"/>
        <v>0</v>
      </c>
      <c r="L48" s="8"/>
      <c r="M48" s="4"/>
      <c r="N48" s="4"/>
      <c r="O48" s="4"/>
      <c r="P48" s="4"/>
      <c r="Q48" s="4"/>
      <c r="R48" s="4"/>
      <c r="S48" s="9">
        <f t="shared" si="5"/>
        <v>0</v>
      </c>
      <c r="T48" s="8" t="str">
        <f t="shared" si="6"/>
        <v>Yếu</v>
      </c>
      <c r="U48" s="1"/>
      <c r="V48" s="2" t="str">
        <f t="shared" si="7"/>
        <v>Yếu</v>
      </c>
      <c r="W48" s="111"/>
    </row>
    <row r="49" spans="1:23" s="3" customFormat="1" ht="26.25" customHeight="1">
      <c r="A49" s="16">
        <v>42</v>
      </c>
      <c r="B49" s="16">
        <v>2410070042</v>
      </c>
      <c r="C49" s="52" t="s">
        <v>814</v>
      </c>
      <c r="D49" s="53" t="s">
        <v>326</v>
      </c>
      <c r="E49" s="7"/>
      <c r="F49" s="6"/>
      <c r="G49" s="4"/>
      <c r="H49" s="4"/>
      <c r="I49" s="4"/>
      <c r="J49" s="4"/>
      <c r="K49" s="4">
        <f t="shared" si="4"/>
        <v>0</v>
      </c>
      <c r="L49" s="8"/>
      <c r="M49" s="4"/>
      <c r="N49" s="4"/>
      <c r="O49" s="4"/>
      <c r="P49" s="4"/>
      <c r="Q49" s="4"/>
      <c r="R49" s="4"/>
      <c r="S49" s="9">
        <f t="shared" si="5"/>
        <v>0</v>
      </c>
      <c r="T49" s="8" t="str">
        <f t="shared" si="6"/>
        <v>Yếu</v>
      </c>
      <c r="U49" s="1"/>
      <c r="V49" s="2" t="str">
        <f t="shared" si="7"/>
        <v>Yếu</v>
      </c>
      <c r="W49" s="111"/>
    </row>
    <row r="50" spans="1:23" s="3" customFormat="1" ht="26.25" customHeight="1">
      <c r="A50" s="16">
        <v>43</v>
      </c>
      <c r="B50" s="76">
        <v>2410070043</v>
      </c>
      <c r="C50" s="50" t="s">
        <v>815</v>
      </c>
      <c r="D50" s="54" t="s">
        <v>37</v>
      </c>
      <c r="E50" s="7"/>
      <c r="F50" s="6"/>
      <c r="G50" s="4"/>
      <c r="H50" s="4"/>
      <c r="I50" s="4"/>
      <c r="J50" s="4"/>
      <c r="K50" s="4">
        <f t="shared" si="4"/>
        <v>0</v>
      </c>
      <c r="L50" s="8"/>
      <c r="M50" s="4"/>
      <c r="N50" s="4"/>
      <c r="O50" s="4"/>
      <c r="P50" s="4"/>
      <c r="Q50" s="4"/>
      <c r="R50" s="4"/>
      <c r="S50" s="9">
        <f t="shared" si="5"/>
        <v>0</v>
      </c>
      <c r="T50" s="8" t="str">
        <f t="shared" si="6"/>
        <v>Yếu</v>
      </c>
      <c r="U50" s="1"/>
      <c r="V50" s="2" t="str">
        <f t="shared" si="7"/>
        <v>Yếu</v>
      </c>
      <c r="W50" s="111"/>
    </row>
    <row r="51" spans="1:23" s="3" customFormat="1" ht="26.25" customHeight="1">
      <c r="A51" s="16">
        <v>44</v>
      </c>
      <c r="B51" s="28">
        <v>2410070044</v>
      </c>
      <c r="C51" s="57" t="s">
        <v>816</v>
      </c>
      <c r="D51" s="58" t="s">
        <v>215</v>
      </c>
      <c r="E51" s="7"/>
      <c r="F51" s="6"/>
      <c r="G51" s="4"/>
      <c r="H51" s="4"/>
      <c r="I51" s="4"/>
      <c r="J51" s="4"/>
      <c r="K51" s="4">
        <f t="shared" si="4"/>
        <v>0</v>
      </c>
      <c r="L51" s="8"/>
      <c r="M51" s="4"/>
      <c r="N51" s="4"/>
      <c r="O51" s="4"/>
      <c r="P51" s="4"/>
      <c r="Q51" s="4"/>
      <c r="R51" s="4"/>
      <c r="S51" s="9">
        <f t="shared" si="5"/>
        <v>0</v>
      </c>
      <c r="T51" s="8" t="str">
        <f t="shared" si="6"/>
        <v>Yếu</v>
      </c>
      <c r="U51" s="1"/>
      <c r="V51" s="2" t="str">
        <f t="shared" si="7"/>
        <v>Yếu</v>
      </c>
      <c r="W51" s="69" t="s">
        <v>185</v>
      </c>
    </row>
    <row r="52" spans="1:23" s="3" customFormat="1" ht="26.25" customHeight="1">
      <c r="A52" s="16">
        <v>45</v>
      </c>
      <c r="B52" s="76">
        <v>2410070045</v>
      </c>
      <c r="C52" s="50" t="s">
        <v>118</v>
      </c>
      <c r="D52" s="54" t="s">
        <v>27</v>
      </c>
      <c r="E52" s="7"/>
      <c r="F52" s="6"/>
      <c r="G52" s="4"/>
      <c r="H52" s="4"/>
      <c r="I52" s="4"/>
      <c r="J52" s="4"/>
      <c r="K52" s="4">
        <f t="shared" si="4"/>
        <v>0</v>
      </c>
      <c r="L52" s="8"/>
      <c r="M52" s="4"/>
      <c r="N52" s="4"/>
      <c r="O52" s="4"/>
      <c r="P52" s="4"/>
      <c r="Q52" s="4"/>
      <c r="R52" s="4"/>
      <c r="S52" s="9">
        <f t="shared" si="5"/>
        <v>0</v>
      </c>
      <c r="T52" s="8" t="str">
        <f t="shared" si="6"/>
        <v>Yếu</v>
      </c>
      <c r="U52" s="1"/>
      <c r="V52" s="2" t="str">
        <f t="shared" si="7"/>
        <v>Yếu</v>
      </c>
      <c r="W52" s="111"/>
    </row>
    <row r="53" spans="1:23" s="3" customFormat="1" ht="26.25" customHeight="1">
      <c r="A53" s="16">
        <v>46</v>
      </c>
      <c r="B53" s="76">
        <v>2410070046</v>
      </c>
      <c r="C53" s="50" t="s">
        <v>104</v>
      </c>
      <c r="D53" s="54" t="s">
        <v>600</v>
      </c>
      <c r="E53" s="7"/>
      <c r="F53" s="6"/>
      <c r="G53" s="4"/>
      <c r="H53" s="4"/>
      <c r="I53" s="4"/>
      <c r="J53" s="4"/>
      <c r="K53" s="4">
        <f t="shared" si="4"/>
        <v>0</v>
      </c>
      <c r="L53" s="8"/>
      <c r="M53" s="4"/>
      <c r="N53" s="4"/>
      <c r="O53" s="4"/>
      <c r="P53" s="4"/>
      <c r="Q53" s="4"/>
      <c r="R53" s="4"/>
      <c r="S53" s="9">
        <f t="shared" si="5"/>
        <v>0</v>
      </c>
      <c r="T53" s="8" t="str">
        <f t="shared" si="6"/>
        <v>Yếu</v>
      </c>
      <c r="U53" s="1"/>
      <c r="V53" s="2" t="str">
        <f t="shared" si="7"/>
        <v>Yếu</v>
      </c>
      <c r="W53" s="111"/>
    </row>
    <row r="54" spans="1:23" s="3" customFormat="1" ht="26.25" customHeight="1">
      <c r="A54" s="16">
        <v>47</v>
      </c>
      <c r="B54" s="16">
        <v>2410070047</v>
      </c>
      <c r="C54" s="52" t="s">
        <v>817</v>
      </c>
      <c r="D54" s="53" t="s">
        <v>818</v>
      </c>
      <c r="E54" s="7"/>
      <c r="F54" s="6"/>
      <c r="G54" s="4"/>
      <c r="H54" s="4"/>
      <c r="I54" s="4"/>
      <c r="J54" s="4"/>
      <c r="K54" s="4">
        <f t="shared" si="4"/>
        <v>0</v>
      </c>
      <c r="L54" s="8"/>
      <c r="M54" s="4"/>
      <c r="N54" s="4"/>
      <c r="O54" s="4"/>
      <c r="P54" s="4"/>
      <c r="Q54" s="4"/>
      <c r="R54" s="4"/>
      <c r="S54" s="9">
        <f t="shared" si="5"/>
        <v>0</v>
      </c>
      <c r="T54" s="8" t="str">
        <f t="shared" si="6"/>
        <v>Yếu</v>
      </c>
      <c r="U54" s="1"/>
      <c r="V54" s="2" t="str">
        <f t="shared" si="7"/>
        <v>Yếu</v>
      </c>
      <c r="W54" s="111"/>
    </row>
    <row r="55" spans="1:23" s="3" customFormat="1" ht="26.25" customHeight="1">
      <c r="A55" s="16">
        <v>48</v>
      </c>
      <c r="B55" s="28">
        <v>2410070048</v>
      </c>
      <c r="C55" s="57" t="s">
        <v>541</v>
      </c>
      <c r="D55" s="58" t="s">
        <v>645</v>
      </c>
      <c r="E55" s="7"/>
      <c r="F55" s="6"/>
      <c r="G55" s="4"/>
      <c r="H55" s="4"/>
      <c r="I55" s="4"/>
      <c r="J55" s="4"/>
      <c r="K55" s="4">
        <f t="shared" si="4"/>
        <v>0</v>
      </c>
      <c r="L55" s="8"/>
      <c r="M55" s="4"/>
      <c r="N55" s="4"/>
      <c r="O55" s="4"/>
      <c r="P55" s="4"/>
      <c r="Q55" s="4"/>
      <c r="R55" s="4"/>
      <c r="S55" s="9">
        <f t="shared" si="5"/>
        <v>0</v>
      </c>
      <c r="T55" s="8" t="str">
        <f t="shared" si="6"/>
        <v>Yếu</v>
      </c>
      <c r="U55" s="1"/>
      <c r="V55" s="2" t="str">
        <f t="shared" si="7"/>
        <v>Yếu</v>
      </c>
      <c r="W55" s="108" t="s">
        <v>890</v>
      </c>
    </row>
    <row r="56" spans="1:23" s="3" customFormat="1" ht="26.25" customHeight="1">
      <c r="A56" s="16">
        <v>49</v>
      </c>
      <c r="B56" s="76">
        <v>2410070049</v>
      </c>
      <c r="C56" s="50" t="s">
        <v>258</v>
      </c>
      <c r="D56" s="54" t="s">
        <v>819</v>
      </c>
      <c r="E56" s="7"/>
      <c r="F56" s="6"/>
      <c r="G56" s="4"/>
      <c r="H56" s="4"/>
      <c r="I56" s="4"/>
      <c r="J56" s="4"/>
      <c r="K56" s="4">
        <f t="shared" si="4"/>
        <v>0</v>
      </c>
      <c r="L56" s="8"/>
      <c r="M56" s="4"/>
      <c r="N56" s="4"/>
      <c r="O56" s="4"/>
      <c r="P56" s="4"/>
      <c r="Q56" s="4"/>
      <c r="R56" s="4"/>
      <c r="S56" s="9">
        <f t="shared" si="5"/>
        <v>0</v>
      </c>
      <c r="T56" s="8" t="str">
        <f t="shared" si="6"/>
        <v>Yếu</v>
      </c>
      <c r="U56" s="1"/>
      <c r="V56" s="2" t="str">
        <f t="shared" si="7"/>
        <v>Yếu</v>
      </c>
      <c r="W56" s="111"/>
    </row>
    <row r="57" spans="1:23" s="3" customFormat="1" ht="26.25" customHeight="1">
      <c r="A57" s="16">
        <v>50</v>
      </c>
      <c r="B57" s="76">
        <v>2410070050</v>
      </c>
      <c r="C57" s="50" t="s">
        <v>60</v>
      </c>
      <c r="D57" s="54" t="s">
        <v>22</v>
      </c>
      <c r="E57" s="7"/>
      <c r="F57" s="6"/>
      <c r="G57" s="4"/>
      <c r="H57" s="4"/>
      <c r="I57" s="4"/>
      <c r="J57" s="4"/>
      <c r="K57" s="4">
        <f t="shared" si="4"/>
        <v>0</v>
      </c>
      <c r="L57" s="8"/>
      <c r="M57" s="4"/>
      <c r="N57" s="4"/>
      <c r="O57" s="4"/>
      <c r="P57" s="4"/>
      <c r="Q57" s="4"/>
      <c r="R57" s="4"/>
      <c r="S57" s="9">
        <f t="shared" si="5"/>
        <v>0</v>
      </c>
      <c r="T57" s="8" t="str">
        <f t="shared" si="6"/>
        <v>Yếu</v>
      </c>
      <c r="U57" s="1"/>
      <c r="V57" s="2" t="str">
        <f t="shared" si="7"/>
        <v>Yếu</v>
      </c>
      <c r="W57" s="111"/>
    </row>
    <row r="58" spans="1:23" s="3" customFormat="1" ht="26.25" customHeight="1">
      <c r="A58" s="16">
        <v>51</v>
      </c>
      <c r="B58" s="76">
        <v>2410070051</v>
      </c>
      <c r="C58" s="50" t="s">
        <v>112</v>
      </c>
      <c r="D58" s="54" t="s">
        <v>22</v>
      </c>
      <c r="E58" s="7"/>
      <c r="F58" s="6"/>
      <c r="G58" s="4"/>
      <c r="H58" s="4"/>
      <c r="I58" s="4"/>
      <c r="J58" s="4"/>
      <c r="K58" s="4">
        <f t="shared" si="4"/>
        <v>0</v>
      </c>
      <c r="L58" s="8"/>
      <c r="M58" s="4"/>
      <c r="N58" s="4"/>
      <c r="O58" s="4"/>
      <c r="P58" s="4"/>
      <c r="Q58" s="4"/>
      <c r="R58" s="4"/>
      <c r="S58" s="9">
        <f t="shared" si="5"/>
        <v>0</v>
      </c>
      <c r="T58" s="8" t="str">
        <f t="shared" si="6"/>
        <v>Yếu</v>
      </c>
      <c r="U58" s="1"/>
      <c r="V58" s="2" t="str">
        <f t="shared" si="7"/>
        <v>Yếu</v>
      </c>
      <c r="W58" s="111"/>
    </row>
    <row r="59" spans="1:23" s="3" customFormat="1" ht="26.25" customHeight="1">
      <c r="A59" s="16">
        <v>52</v>
      </c>
      <c r="B59" s="16">
        <v>2410070052</v>
      </c>
      <c r="C59" s="52" t="s">
        <v>820</v>
      </c>
      <c r="D59" s="53" t="s">
        <v>22</v>
      </c>
      <c r="E59" s="7"/>
      <c r="F59" s="6"/>
      <c r="G59" s="4"/>
      <c r="H59" s="4"/>
      <c r="I59" s="4"/>
      <c r="J59" s="4"/>
      <c r="K59" s="4">
        <f t="shared" si="4"/>
        <v>0</v>
      </c>
      <c r="L59" s="8"/>
      <c r="M59" s="4"/>
      <c r="N59" s="4"/>
      <c r="O59" s="4"/>
      <c r="P59" s="4"/>
      <c r="Q59" s="4"/>
      <c r="R59" s="4"/>
      <c r="S59" s="9">
        <f t="shared" si="5"/>
        <v>0</v>
      </c>
      <c r="T59" s="8" t="str">
        <f t="shared" si="6"/>
        <v>Yếu</v>
      </c>
      <c r="U59" s="1"/>
      <c r="V59" s="2" t="str">
        <f t="shared" si="7"/>
        <v>Yếu</v>
      </c>
      <c r="W59" s="111"/>
    </row>
    <row r="60" spans="1:23" s="3" customFormat="1" ht="26.25" customHeight="1">
      <c r="A60" s="16">
        <v>53</v>
      </c>
      <c r="B60" s="28">
        <v>2410070053</v>
      </c>
      <c r="C60" s="57" t="s">
        <v>300</v>
      </c>
      <c r="D60" s="58" t="s">
        <v>338</v>
      </c>
      <c r="E60" s="7"/>
      <c r="F60" s="6"/>
      <c r="G60" s="4"/>
      <c r="H60" s="4"/>
      <c r="I60" s="4"/>
      <c r="J60" s="4"/>
      <c r="K60" s="4">
        <f t="shared" si="4"/>
        <v>0</v>
      </c>
      <c r="L60" s="8"/>
      <c r="M60" s="4"/>
      <c r="N60" s="4"/>
      <c r="O60" s="4"/>
      <c r="P60" s="4"/>
      <c r="Q60" s="4"/>
      <c r="R60" s="4"/>
      <c r="S60" s="9">
        <f t="shared" si="5"/>
        <v>0</v>
      </c>
      <c r="T60" s="8" t="str">
        <f t="shared" si="6"/>
        <v>Yếu</v>
      </c>
      <c r="U60" s="1"/>
      <c r="V60" s="2" t="str">
        <f t="shared" si="7"/>
        <v>Yếu</v>
      </c>
      <c r="W60" s="69" t="s">
        <v>185</v>
      </c>
    </row>
    <row r="61" spans="1:23" s="3" customFormat="1" ht="26.25" customHeight="1">
      <c r="A61" s="16">
        <v>54</v>
      </c>
      <c r="B61" s="76">
        <v>2410070054</v>
      </c>
      <c r="C61" s="50" t="s">
        <v>821</v>
      </c>
      <c r="D61" s="54" t="s">
        <v>39</v>
      </c>
      <c r="E61" s="7"/>
      <c r="F61" s="6"/>
      <c r="G61" s="4"/>
      <c r="H61" s="4"/>
      <c r="I61" s="4"/>
      <c r="J61" s="4"/>
      <c r="K61" s="4">
        <f t="shared" si="4"/>
        <v>0</v>
      </c>
      <c r="L61" s="8"/>
      <c r="M61" s="4"/>
      <c r="N61" s="4"/>
      <c r="O61" s="4"/>
      <c r="P61" s="4"/>
      <c r="Q61" s="4"/>
      <c r="R61" s="4"/>
      <c r="S61" s="9">
        <f t="shared" si="5"/>
        <v>0</v>
      </c>
      <c r="T61" s="8" t="str">
        <f t="shared" si="6"/>
        <v>Yếu</v>
      </c>
      <c r="U61" s="1"/>
      <c r="V61" s="2" t="str">
        <f t="shared" si="7"/>
        <v>Yếu</v>
      </c>
      <c r="W61" s="111"/>
    </row>
    <row r="62" spans="1:23" s="3" customFormat="1" ht="26.25" customHeight="1">
      <c r="A62" s="16">
        <v>55</v>
      </c>
      <c r="B62" s="16">
        <v>2410070055</v>
      </c>
      <c r="C62" s="52" t="s">
        <v>447</v>
      </c>
      <c r="D62" s="53" t="s">
        <v>39</v>
      </c>
      <c r="E62" s="7"/>
      <c r="F62" s="6"/>
      <c r="G62" s="4"/>
      <c r="H62" s="4"/>
      <c r="I62" s="4"/>
      <c r="J62" s="4"/>
      <c r="K62" s="4">
        <f t="shared" si="4"/>
        <v>0</v>
      </c>
      <c r="L62" s="8"/>
      <c r="M62" s="4"/>
      <c r="N62" s="4"/>
      <c r="O62" s="4"/>
      <c r="P62" s="4"/>
      <c r="Q62" s="4"/>
      <c r="R62" s="4"/>
      <c r="S62" s="9">
        <f t="shared" si="5"/>
        <v>0</v>
      </c>
      <c r="T62" s="8" t="str">
        <f t="shared" si="6"/>
        <v>Yếu</v>
      </c>
      <c r="U62" s="1"/>
      <c r="V62" s="2" t="str">
        <f t="shared" si="7"/>
        <v>Yếu</v>
      </c>
      <c r="W62" s="111"/>
    </row>
    <row r="63" spans="1:23" s="3" customFormat="1" ht="26.25" customHeight="1">
      <c r="A63" s="16">
        <v>56</v>
      </c>
      <c r="B63" s="16">
        <v>2410070056</v>
      </c>
      <c r="C63" s="52" t="s">
        <v>822</v>
      </c>
      <c r="D63" s="53" t="s">
        <v>40</v>
      </c>
      <c r="E63" s="7"/>
      <c r="F63" s="6"/>
      <c r="G63" s="4"/>
      <c r="H63" s="4"/>
      <c r="I63" s="4"/>
      <c r="J63" s="4"/>
      <c r="K63" s="4">
        <f t="shared" si="4"/>
        <v>0</v>
      </c>
      <c r="L63" s="8"/>
      <c r="M63" s="4"/>
      <c r="N63" s="4"/>
      <c r="O63" s="4"/>
      <c r="P63" s="4"/>
      <c r="Q63" s="4"/>
      <c r="R63" s="4"/>
      <c r="S63" s="9">
        <f t="shared" si="5"/>
        <v>0</v>
      </c>
      <c r="T63" s="8" t="str">
        <f t="shared" si="6"/>
        <v>Yếu</v>
      </c>
      <c r="U63" s="1"/>
      <c r="V63" s="2" t="str">
        <f t="shared" si="7"/>
        <v>Yếu</v>
      </c>
      <c r="W63" s="111"/>
    </row>
    <row r="64" spans="1:23" s="3" customFormat="1" ht="26.25" customHeight="1">
      <c r="A64" s="16">
        <v>57</v>
      </c>
      <c r="B64" s="76">
        <v>2410070057</v>
      </c>
      <c r="C64" s="50" t="s">
        <v>823</v>
      </c>
      <c r="D64" s="54" t="s">
        <v>224</v>
      </c>
      <c r="E64" s="7"/>
      <c r="F64" s="6"/>
      <c r="G64" s="4"/>
      <c r="H64" s="4"/>
      <c r="I64" s="4"/>
      <c r="J64" s="4"/>
      <c r="K64" s="4">
        <f t="shared" si="4"/>
        <v>0</v>
      </c>
      <c r="L64" s="8"/>
      <c r="M64" s="4"/>
      <c r="N64" s="4"/>
      <c r="O64" s="4"/>
      <c r="P64" s="4"/>
      <c r="Q64" s="4"/>
      <c r="R64" s="4"/>
      <c r="S64" s="9">
        <f t="shared" si="5"/>
        <v>0</v>
      </c>
      <c r="T64" s="8" t="str">
        <f t="shared" si="6"/>
        <v>Yếu</v>
      </c>
      <c r="U64" s="1"/>
      <c r="V64" s="2" t="str">
        <f t="shared" si="7"/>
        <v>Yếu</v>
      </c>
      <c r="W64" s="111"/>
    </row>
    <row r="65" spans="1:23" s="3" customFormat="1" ht="26.25" customHeight="1">
      <c r="A65" s="16">
        <v>58</v>
      </c>
      <c r="B65" s="76">
        <v>2410070058</v>
      </c>
      <c r="C65" s="50" t="s">
        <v>824</v>
      </c>
      <c r="D65" s="54" t="s">
        <v>226</v>
      </c>
      <c r="E65" s="7"/>
      <c r="F65" s="6"/>
      <c r="G65" s="4"/>
      <c r="H65" s="4"/>
      <c r="I65" s="4"/>
      <c r="J65" s="4"/>
      <c r="K65" s="4">
        <f t="shared" si="4"/>
        <v>0</v>
      </c>
      <c r="L65" s="8"/>
      <c r="M65" s="4"/>
      <c r="N65" s="4"/>
      <c r="O65" s="4"/>
      <c r="P65" s="4"/>
      <c r="Q65" s="4"/>
      <c r="R65" s="4"/>
      <c r="S65" s="9">
        <f t="shared" si="5"/>
        <v>0</v>
      </c>
      <c r="T65" s="8" t="str">
        <f t="shared" si="6"/>
        <v>Yếu</v>
      </c>
      <c r="U65" s="1"/>
      <c r="V65" s="2" t="str">
        <f t="shared" si="7"/>
        <v>Yếu</v>
      </c>
      <c r="W65" s="111"/>
    </row>
    <row r="66" spans="1:23" s="3" customFormat="1" ht="26.25" customHeight="1">
      <c r="A66" s="16">
        <v>59</v>
      </c>
      <c r="B66" s="16">
        <v>2410070059</v>
      </c>
      <c r="C66" s="52" t="s">
        <v>825</v>
      </c>
      <c r="D66" s="53" t="s">
        <v>41</v>
      </c>
      <c r="E66" s="7"/>
      <c r="F66" s="6"/>
      <c r="G66" s="4"/>
      <c r="H66" s="4"/>
      <c r="I66" s="4"/>
      <c r="J66" s="4"/>
      <c r="K66" s="4">
        <f t="shared" si="4"/>
        <v>0</v>
      </c>
      <c r="L66" s="8"/>
      <c r="M66" s="4"/>
      <c r="N66" s="4"/>
      <c r="O66" s="4"/>
      <c r="P66" s="4"/>
      <c r="Q66" s="4"/>
      <c r="R66" s="4"/>
      <c r="S66" s="9">
        <f t="shared" si="5"/>
        <v>0</v>
      </c>
      <c r="T66" s="8" t="str">
        <f t="shared" si="6"/>
        <v>Yếu</v>
      </c>
      <c r="U66" s="1"/>
      <c r="V66" s="2" t="str">
        <f t="shared" si="7"/>
        <v>Yếu</v>
      </c>
      <c r="W66" s="111"/>
    </row>
    <row r="67" spans="1:23" s="3" customFormat="1" ht="26.25" customHeight="1">
      <c r="A67" s="16">
        <v>60</v>
      </c>
      <c r="B67" s="76">
        <v>2410070060</v>
      </c>
      <c r="C67" s="50" t="s">
        <v>826</v>
      </c>
      <c r="D67" s="54" t="s">
        <v>41</v>
      </c>
      <c r="E67" s="7"/>
      <c r="F67" s="6"/>
      <c r="G67" s="4"/>
      <c r="H67" s="4"/>
      <c r="I67" s="4"/>
      <c r="J67" s="4"/>
      <c r="K67" s="4">
        <f t="shared" si="4"/>
        <v>0</v>
      </c>
      <c r="L67" s="8"/>
      <c r="M67" s="4"/>
      <c r="N67" s="4"/>
      <c r="O67" s="4"/>
      <c r="P67" s="4"/>
      <c r="Q67" s="4"/>
      <c r="R67" s="4"/>
      <c r="S67" s="9">
        <f t="shared" si="5"/>
        <v>0</v>
      </c>
      <c r="T67" s="8" t="str">
        <f t="shared" si="6"/>
        <v>Yếu</v>
      </c>
      <c r="U67" s="1"/>
      <c r="V67" s="2" t="str">
        <f t="shared" si="7"/>
        <v>Yếu</v>
      </c>
      <c r="W67" s="111"/>
    </row>
    <row r="68" spans="1:23" s="3" customFormat="1" ht="26.25" customHeight="1">
      <c r="A68" s="16">
        <v>61</v>
      </c>
      <c r="B68" s="76">
        <v>2410070061</v>
      </c>
      <c r="C68" s="50" t="s">
        <v>827</v>
      </c>
      <c r="D68" s="54" t="s">
        <v>41</v>
      </c>
      <c r="E68" s="7"/>
      <c r="F68" s="6"/>
      <c r="G68" s="4"/>
      <c r="H68" s="4"/>
      <c r="I68" s="4"/>
      <c r="J68" s="4"/>
      <c r="K68" s="4">
        <f t="shared" si="4"/>
        <v>0</v>
      </c>
      <c r="L68" s="8"/>
      <c r="M68" s="4"/>
      <c r="N68" s="4"/>
      <c r="O68" s="4"/>
      <c r="P68" s="4"/>
      <c r="Q68" s="4"/>
      <c r="R68" s="4"/>
      <c r="S68" s="9">
        <f t="shared" si="5"/>
        <v>0</v>
      </c>
      <c r="T68" s="8" t="str">
        <f t="shared" si="6"/>
        <v>Yếu</v>
      </c>
      <c r="U68" s="1"/>
      <c r="V68" s="2" t="str">
        <f t="shared" si="7"/>
        <v>Yếu</v>
      </c>
      <c r="W68" s="111"/>
    </row>
    <row r="69" spans="1:23" s="3" customFormat="1" ht="26.25" customHeight="1">
      <c r="A69" s="16">
        <v>62</v>
      </c>
      <c r="B69" s="28">
        <v>2410070062</v>
      </c>
      <c r="C69" s="57" t="s">
        <v>206</v>
      </c>
      <c r="D69" s="58" t="s">
        <v>126</v>
      </c>
      <c r="E69" s="7"/>
      <c r="F69" s="6"/>
      <c r="G69" s="4"/>
      <c r="H69" s="4"/>
      <c r="I69" s="4"/>
      <c r="J69" s="4"/>
      <c r="K69" s="4">
        <f t="shared" si="4"/>
        <v>0</v>
      </c>
      <c r="L69" s="8"/>
      <c r="M69" s="4"/>
      <c r="N69" s="4"/>
      <c r="O69" s="4"/>
      <c r="P69" s="4"/>
      <c r="Q69" s="4"/>
      <c r="R69" s="4"/>
      <c r="S69" s="9">
        <f t="shared" si="5"/>
        <v>0</v>
      </c>
      <c r="T69" s="8" t="str">
        <f t="shared" si="6"/>
        <v>Yếu</v>
      </c>
      <c r="U69" s="1"/>
      <c r="V69" s="2" t="str">
        <f t="shared" si="7"/>
        <v>Yếu</v>
      </c>
      <c r="W69" s="69" t="s">
        <v>185</v>
      </c>
    </row>
    <row r="70" spans="1:23" s="3" customFormat="1" ht="26.25" customHeight="1">
      <c r="A70" s="16">
        <v>63</v>
      </c>
      <c r="B70" s="16">
        <v>2410070063</v>
      </c>
      <c r="C70" s="52" t="s">
        <v>828</v>
      </c>
      <c r="D70" s="53" t="s">
        <v>25</v>
      </c>
      <c r="E70" s="7"/>
      <c r="F70" s="6"/>
      <c r="G70" s="4"/>
      <c r="H70" s="4"/>
      <c r="I70" s="4"/>
      <c r="J70" s="4"/>
      <c r="K70" s="4">
        <f t="shared" si="4"/>
        <v>0</v>
      </c>
      <c r="L70" s="8"/>
      <c r="M70" s="4"/>
      <c r="N70" s="4"/>
      <c r="O70" s="4"/>
      <c r="P70" s="4"/>
      <c r="Q70" s="4"/>
      <c r="R70" s="4"/>
      <c r="S70" s="9">
        <f t="shared" si="5"/>
        <v>0</v>
      </c>
      <c r="T70" s="8" t="str">
        <f t="shared" si="6"/>
        <v>Yếu</v>
      </c>
      <c r="U70" s="1"/>
      <c r="V70" s="2" t="str">
        <f t="shared" si="7"/>
        <v>Yếu</v>
      </c>
      <c r="W70" s="111"/>
    </row>
    <row r="71" spans="1:23" s="3" customFormat="1" ht="26.25" customHeight="1">
      <c r="A71" s="16">
        <v>64</v>
      </c>
      <c r="B71" s="76">
        <v>2410070064</v>
      </c>
      <c r="C71" s="50" t="s">
        <v>829</v>
      </c>
      <c r="D71" s="54" t="s">
        <v>25</v>
      </c>
      <c r="E71" s="7"/>
      <c r="F71" s="6"/>
      <c r="G71" s="4"/>
      <c r="H71" s="4"/>
      <c r="I71" s="4"/>
      <c r="J71" s="4"/>
      <c r="K71" s="4">
        <f t="shared" si="4"/>
        <v>0</v>
      </c>
      <c r="L71" s="8"/>
      <c r="M71" s="4"/>
      <c r="N71" s="4"/>
      <c r="O71" s="4"/>
      <c r="P71" s="4"/>
      <c r="Q71" s="4"/>
      <c r="R71" s="4"/>
      <c r="S71" s="9">
        <f t="shared" si="5"/>
        <v>0</v>
      </c>
      <c r="T71" s="8" t="str">
        <f t="shared" si="6"/>
        <v>Yếu</v>
      </c>
      <c r="U71" s="1"/>
      <c r="V71" s="2" t="str">
        <f t="shared" si="7"/>
        <v>Yếu</v>
      </c>
      <c r="W71" s="111"/>
    </row>
    <row r="72" spans="1:23" s="3" customFormat="1" ht="26.25" customHeight="1">
      <c r="A72" s="16">
        <v>65</v>
      </c>
      <c r="B72" s="76">
        <v>2410070065</v>
      </c>
      <c r="C72" s="50" t="s">
        <v>830</v>
      </c>
      <c r="D72" s="54" t="s">
        <v>25</v>
      </c>
      <c r="E72" s="7"/>
      <c r="F72" s="6"/>
      <c r="G72" s="4"/>
      <c r="H72" s="4"/>
      <c r="I72" s="4"/>
      <c r="J72" s="4"/>
      <c r="K72" s="4">
        <f t="shared" si="4"/>
        <v>0</v>
      </c>
      <c r="L72" s="8"/>
      <c r="M72" s="4"/>
      <c r="N72" s="4"/>
      <c r="O72" s="4"/>
      <c r="P72" s="4"/>
      <c r="Q72" s="4"/>
      <c r="R72" s="4"/>
      <c r="S72" s="9">
        <f t="shared" si="5"/>
        <v>0</v>
      </c>
      <c r="T72" s="8" t="str">
        <f t="shared" si="6"/>
        <v>Yếu</v>
      </c>
      <c r="U72" s="1"/>
      <c r="V72" s="2" t="str">
        <f t="shared" si="7"/>
        <v>Yếu</v>
      </c>
      <c r="W72" s="111"/>
    </row>
    <row r="73" spans="1:23" s="3" customFormat="1" ht="26.25" customHeight="1">
      <c r="A73" s="16">
        <v>66</v>
      </c>
      <c r="B73" s="76">
        <v>2410070066</v>
      </c>
      <c r="C73" s="50" t="s">
        <v>831</v>
      </c>
      <c r="D73" s="54" t="s">
        <v>25</v>
      </c>
      <c r="E73" s="7"/>
      <c r="F73" s="6"/>
      <c r="G73" s="4"/>
      <c r="H73" s="4"/>
      <c r="I73" s="4"/>
      <c r="J73" s="4"/>
      <c r="K73" s="4">
        <f t="shared" si="4"/>
        <v>0</v>
      </c>
      <c r="L73" s="8"/>
      <c r="M73" s="4"/>
      <c r="N73" s="4"/>
      <c r="O73" s="4"/>
      <c r="P73" s="4"/>
      <c r="Q73" s="4"/>
      <c r="R73" s="4"/>
      <c r="S73" s="9">
        <f t="shared" si="5"/>
        <v>0</v>
      </c>
      <c r="T73" s="8" t="str">
        <f t="shared" si="6"/>
        <v>Yếu</v>
      </c>
      <c r="U73" s="1"/>
      <c r="V73" s="2" t="str">
        <f t="shared" si="7"/>
        <v>Yếu</v>
      </c>
      <c r="W73" s="111"/>
    </row>
    <row r="74" spans="1:23" s="3" customFormat="1" ht="26.25" customHeight="1">
      <c r="A74" s="16">
        <v>67</v>
      </c>
      <c r="B74" s="76">
        <v>2410070067</v>
      </c>
      <c r="C74" s="50" t="s">
        <v>832</v>
      </c>
      <c r="D74" s="54" t="s">
        <v>20</v>
      </c>
      <c r="E74" s="7"/>
      <c r="F74" s="6"/>
      <c r="G74" s="4"/>
      <c r="H74" s="4"/>
      <c r="I74" s="4"/>
      <c r="J74" s="4"/>
      <c r="K74" s="4">
        <f t="shared" si="4"/>
        <v>0</v>
      </c>
      <c r="L74" s="8"/>
      <c r="M74" s="4"/>
      <c r="N74" s="4"/>
      <c r="O74" s="4"/>
      <c r="P74" s="4"/>
      <c r="Q74" s="4"/>
      <c r="R74" s="4"/>
      <c r="S74" s="9">
        <f t="shared" si="5"/>
        <v>0</v>
      </c>
      <c r="T74" s="8" t="str">
        <f t="shared" si="6"/>
        <v>Yếu</v>
      </c>
      <c r="U74" s="1"/>
      <c r="V74" s="2" t="str">
        <f t="shared" si="7"/>
        <v>Yếu</v>
      </c>
      <c r="W74" s="111"/>
    </row>
    <row r="75" spans="1:23" s="3" customFormat="1" ht="26.25" customHeight="1">
      <c r="A75" s="16">
        <v>68</v>
      </c>
      <c r="B75" s="76">
        <v>2410070068</v>
      </c>
      <c r="C75" s="50" t="s">
        <v>48</v>
      </c>
      <c r="D75" s="54" t="s">
        <v>20</v>
      </c>
      <c r="E75" s="7"/>
      <c r="F75" s="6"/>
      <c r="G75" s="4"/>
      <c r="H75" s="4"/>
      <c r="I75" s="4"/>
      <c r="J75" s="4"/>
      <c r="K75" s="4">
        <f t="shared" si="4"/>
        <v>0</v>
      </c>
      <c r="L75" s="8"/>
      <c r="M75" s="4"/>
      <c r="N75" s="4"/>
      <c r="O75" s="4"/>
      <c r="P75" s="4"/>
      <c r="Q75" s="4"/>
      <c r="R75" s="4"/>
      <c r="S75" s="9">
        <f t="shared" si="5"/>
        <v>0</v>
      </c>
      <c r="T75" s="8" t="str">
        <f t="shared" si="6"/>
        <v>Yếu</v>
      </c>
      <c r="U75" s="1"/>
      <c r="V75" s="2" t="str">
        <f t="shared" si="7"/>
        <v>Yếu</v>
      </c>
      <c r="W75" s="111"/>
    </row>
    <row r="76" spans="1:23" s="3" customFormat="1" ht="26.25" customHeight="1">
      <c r="A76" s="16">
        <v>69</v>
      </c>
      <c r="B76" s="76">
        <v>2410070069</v>
      </c>
      <c r="C76" s="50" t="s">
        <v>85</v>
      </c>
      <c r="D76" s="54" t="s">
        <v>20</v>
      </c>
      <c r="E76" s="7"/>
      <c r="F76" s="6"/>
      <c r="G76" s="4"/>
      <c r="H76" s="4"/>
      <c r="I76" s="4"/>
      <c r="J76" s="4"/>
      <c r="K76" s="4">
        <f t="shared" si="4"/>
        <v>0</v>
      </c>
      <c r="L76" s="8"/>
      <c r="M76" s="4"/>
      <c r="N76" s="4"/>
      <c r="O76" s="4"/>
      <c r="P76" s="4"/>
      <c r="Q76" s="4"/>
      <c r="R76" s="4"/>
      <c r="S76" s="9">
        <f t="shared" si="5"/>
        <v>0</v>
      </c>
      <c r="T76" s="8" t="str">
        <f t="shared" si="6"/>
        <v>Yếu</v>
      </c>
      <c r="U76" s="1"/>
      <c r="V76" s="2" t="str">
        <f t="shared" si="7"/>
        <v>Yếu</v>
      </c>
      <c r="W76" s="111"/>
    </row>
    <row r="77" spans="1:23" s="3" customFormat="1" ht="26.25" customHeight="1">
      <c r="A77" s="16">
        <v>70</v>
      </c>
      <c r="B77" s="76">
        <v>2410070070</v>
      </c>
      <c r="C77" s="50" t="s">
        <v>833</v>
      </c>
      <c r="D77" s="54" t="s">
        <v>42</v>
      </c>
      <c r="E77" s="7"/>
      <c r="F77" s="6"/>
      <c r="G77" s="4"/>
      <c r="H77" s="4"/>
      <c r="I77" s="4"/>
      <c r="J77" s="4"/>
      <c r="K77" s="4">
        <f t="shared" si="4"/>
        <v>0</v>
      </c>
      <c r="L77" s="8"/>
      <c r="M77" s="4"/>
      <c r="N77" s="4"/>
      <c r="O77" s="4"/>
      <c r="P77" s="4"/>
      <c r="Q77" s="4"/>
      <c r="R77" s="4"/>
      <c r="S77" s="9">
        <f t="shared" si="5"/>
        <v>0</v>
      </c>
      <c r="T77" s="8" t="str">
        <f t="shared" si="6"/>
        <v>Yếu</v>
      </c>
      <c r="U77" s="1"/>
      <c r="V77" s="2" t="str">
        <f t="shared" si="7"/>
        <v>Yếu</v>
      </c>
      <c r="W77" s="111"/>
    </row>
    <row r="78" spans="1:23" s="3" customFormat="1" ht="26.25" customHeight="1">
      <c r="A78" s="16">
        <v>71</v>
      </c>
      <c r="B78" s="76">
        <v>2410070071</v>
      </c>
      <c r="C78" s="50" t="s">
        <v>834</v>
      </c>
      <c r="D78" s="54" t="s">
        <v>42</v>
      </c>
      <c r="E78" s="7"/>
      <c r="F78" s="6"/>
      <c r="G78" s="4"/>
      <c r="H78" s="4"/>
      <c r="I78" s="4"/>
      <c r="J78" s="4"/>
      <c r="K78" s="4">
        <f t="shared" si="4"/>
        <v>0</v>
      </c>
      <c r="L78" s="8"/>
      <c r="M78" s="4"/>
      <c r="N78" s="4"/>
      <c r="O78" s="4"/>
      <c r="P78" s="4"/>
      <c r="Q78" s="4"/>
      <c r="R78" s="4"/>
      <c r="S78" s="9">
        <f t="shared" si="5"/>
        <v>0</v>
      </c>
      <c r="T78" s="8" t="str">
        <f t="shared" si="6"/>
        <v>Yếu</v>
      </c>
      <c r="U78" s="1"/>
      <c r="V78" s="2" t="str">
        <f t="shared" si="7"/>
        <v>Yếu</v>
      </c>
      <c r="W78" s="111"/>
    </row>
    <row r="79" spans="1:23" s="3" customFormat="1" ht="26.25" customHeight="1">
      <c r="A79" s="16">
        <v>72</v>
      </c>
      <c r="B79" s="17">
        <v>2410070072</v>
      </c>
      <c r="C79" s="55" t="s">
        <v>835</v>
      </c>
      <c r="D79" s="56" t="s">
        <v>30</v>
      </c>
      <c r="E79" s="7"/>
      <c r="F79" s="6"/>
      <c r="G79" s="4"/>
      <c r="H79" s="4"/>
      <c r="I79" s="4"/>
      <c r="J79" s="4"/>
      <c r="K79" s="4">
        <f t="shared" si="4"/>
        <v>0</v>
      </c>
      <c r="L79" s="8"/>
      <c r="M79" s="4"/>
      <c r="N79" s="4"/>
      <c r="O79" s="4"/>
      <c r="P79" s="4"/>
      <c r="Q79" s="4"/>
      <c r="R79" s="4"/>
      <c r="S79" s="9">
        <f t="shared" si="5"/>
        <v>0</v>
      </c>
      <c r="T79" s="8" t="str">
        <f t="shared" si="6"/>
        <v>Yếu</v>
      </c>
      <c r="U79" s="1"/>
      <c r="V79" s="2" t="str">
        <f t="shared" si="7"/>
        <v>Yếu</v>
      </c>
      <c r="W79" s="71" t="s">
        <v>186</v>
      </c>
    </row>
    <row r="80" spans="1:23" s="3" customFormat="1" ht="26.25" customHeight="1">
      <c r="A80" s="16">
        <v>73</v>
      </c>
      <c r="B80" s="16">
        <v>2410070073</v>
      </c>
      <c r="C80" s="52" t="s">
        <v>836</v>
      </c>
      <c r="D80" s="53" t="s">
        <v>30</v>
      </c>
      <c r="E80" s="7"/>
      <c r="F80" s="6"/>
      <c r="G80" s="4"/>
      <c r="H80" s="4"/>
      <c r="I80" s="4"/>
      <c r="J80" s="4"/>
      <c r="K80" s="4">
        <f t="shared" si="4"/>
        <v>0</v>
      </c>
      <c r="L80" s="8"/>
      <c r="M80" s="4"/>
      <c r="N80" s="4"/>
      <c r="O80" s="4"/>
      <c r="P80" s="4"/>
      <c r="Q80" s="4"/>
      <c r="R80" s="4"/>
      <c r="S80" s="9">
        <f t="shared" si="5"/>
        <v>0</v>
      </c>
      <c r="T80" s="8" t="str">
        <f t="shared" si="6"/>
        <v>Yếu</v>
      </c>
      <c r="U80" s="1"/>
      <c r="V80" s="2" t="str">
        <f t="shared" si="7"/>
        <v>Yếu</v>
      </c>
      <c r="W80" s="111"/>
    </row>
    <row r="81" spans="1:23" s="3" customFormat="1" ht="26.25" customHeight="1">
      <c r="A81" s="16">
        <v>74</v>
      </c>
      <c r="B81" s="16">
        <v>2410070074</v>
      </c>
      <c r="C81" s="52" t="s">
        <v>837</v>
      </c>
      <c r="D81" s="53" t="s">
        <v>30</v>
      </c>
      <c r="E81" s="7"/>
      <c r="F81" s="6"/>
      <c r="G81" s="4"/>
      <c r="H81" s="4"/>
      <c r="I81" s="4"/>
      <c r="J81" s="4"/>
      <c r="K81" s="4">
        <f t="shared" si="4"/>
        <v>0</v>
      </c>
      <c r="L81" s="8"/>
      <c r="M81" s="4"/>
      <c r="N81" s="4"/>
      <c r="O81" s="4"/>
      <c r="P81" s="4"/>
      <c r="Q81" s="4"/>
      <c r="R81" s="4"/>
      <c r="S81" s="9">
        <f t="shared" si="5"/>
        <v>0</v>
      </c>
      <c r="T81" s="8" t="str">
        <f t="shared" si="6"/>
        <v>Yếu</v>
      </c>
      <c r="U81" s="1"/>
      <c r="V81" s="2" t="str">
        <f t="shared" si="7"/>
        <v>Yếu</v>
      </c>
      <c r="W81" s="111"/>
    </row>
    <row r="82" spans="1:23" s="3" customFormat="1" ht="26.25" customHeight="1">
      <c r="A82" s="16">
        <v>75</v>
      </c>
      <c r="B82" s="76">
        <v>2410070075</v>
      </c>
      <c r="C82" s="50" t="s">
        <v>838</v>
      </c>
      <c r="D82" s="54" t="s">
        <v>30</v>
      </c>
      <c r="E82" s="7"/>
      <c r="F82" s="6"/>
      <c r="G82" s="4"/>
      <c r="H82" s="4"/>
      <c r="I82" s="4"/>
      <c r="J82" s="4"/>
      <c r="K82" s="4">
        <f t="shared" si="4"/>
        <v>0</v>
      </c>
      <c r="L82" s="8"/>
      <c r="M82" s="4"/>
      <c r="N82" s="4"/>
      <c r="O82" s="4"/>
      <c r="P82" s="4"/>
      <c r="Q82" s="4"/>
      <c r="R82" s="4"/>
      <c r="S82" s="9">
        <f t="shared" si="5"/>
        <v>0</v>
      </c>
      <c r="T82" s="8" t="str">
        <f t="shared" si="6"/>
        <v>Yếu</v>
      </c>
      <c r="U82" s="1"/>
      <c r="V82" s="2" t="str">
        <f t="shared" si="7"/>
        <v>Yếu</v>
      </c>
      <c r="W82" s="111"/>
    </row>
    <row r="83" spans="1:23" s="3" customFormat="1" ht="26.25" customHeight="1">
      <c r="A83" s="16">
        <v>76</v>
      </c>
      <c r="B83" s="16">
        <v>2410070076</v>
      </c>
      <c r="C83" s="52" t="s">
        <v>839</v>
      </c>
      <c r="D83" s="53" t="s">
        <v>30</v>
      </c>
      <c r="E83" s="7"/>
      <c r="F83" s="6"/>
      <c r="G83" s="4"/>
      <c r="H83" s="4"/>
      <c r="I83" s="4"/>
      <c r="J83" s="4"/>
      <c r="K83" s="4">
        <f t="shared" si="4"/>
        <v>0</v>
      </c>
      <c r="L83" s="8"/>
      <c r="M83" s="4"/>
      <c r="N83" s="4"/>
      <c r="O83" s="4"/>
      <c r="P83" s="4"/>
      <c r="Q83" s="4"/>
      <c r="R83" s="4"/>
      <c r="S83" s="9">
        <f t="shared" si="5"/>
        <v>0</v>
      </c>
      <c r="T83" s="8" t="str">
        <f t="shared" si="6"/>
        <v>Yếu</v>
      </c>
      <c r="U83" s="1"/>
      <c r="V83" s="2" t="str">
        <f t="shared" si="7"/>
        <v>Yếu</v>
      </c>
      <c r="W83" s="111"/>
    </row>
    <row r="84" spans="1:23" s="3" customFormat="1" ht="26.25" customHeight="1">
      <c r="A84" s="16">
        <v>77</v>
      </c>
      <c r="B84" s="16">
        <v>2410070077</v>
      </c>
      <c r="C84" s="52" t="s">
        <v>840</v>
      </c>
      <c r="D84" s="53" t="s">
        <v>43</v>
      </c>
      <c r="E84" s="7"/>
      <c r="F84" s="6"/>
      <c r="G84" s="4"/>
      <c r="H84" s="4"/>
      <c r="I84" s="4"/>
      <c r="J84" s="4"/>
      <c r="K84" s="4">
        <f t="shared" si="4"/>
        <v>0</v>
      </c>
      <c r="L84" s="8"/>
      <c r="M84" s="4"/>
      <c r="N84" s="4"/>
      <c r="O84" s="4"/>
      <c r="P84" s="4"/>
      <c r="Q84" s="4"/>
      <c r="R84" s="4"/>
      <c r="S84" s="9">
        <f t="shared" si="5"/>
        <v>0</v>
      </c>
      <c r="T84" s="8" t="str">
        <f t="shared" si="6"/>
        <v>Yếu</v>
      </c>
      <c r="U84" s="1"/>
      <c r="V84" s="2" t="str">
        <f t="shared" si="7"/>
        <v>Yếu</v>
      </c>
      <c r="W84" s="111"/>
    </row>
    <row r="85" spans="1:23" s="3" customFormat="1" ht="26.25" customHeight="1">
      <c r="A85" s="16">
        <v>78</v>
      </c>
      <c r="B85" s="28">
        <v>2410070078</v>
      </c>
      <c r="C85" s="57" t="s">
        <v>721</v>
      </c>
      <c r="D85" s="58" t="s">
        <v>43</v>
      </c>
      <c r="E85" s="7"/>
      <c r="F85" s="6"/>
      <c r="G85" s="4"/>
      <c r="H85" s="4"/>
      <c r="I85" s="4"/>
      <c r="J85" s="4"/>
      <c r="K85" s="4">
        <f t="shared" si="4"/>
        <v>0</v>
      </c>
      <c r="L85" s="8"/>
      <c r="M85" s="4"/>
      <c r="N85" s="4"/>
      <c r="O85" s="4"/>
      <c r="P85" s="4"/>
      <c r="Q85" s="4"/>
      <c r="R85" s="4"/>
      <c r="S85" s="9">
        <f t="shared" si="5"/>
        <v>0</v>
      </c>
      <c r="T85" s="8" t="str">
        <f t="shared" si="6"/>
        <v>Yếu</v>
      </c>
      <c r="U85" s="1"/>
      <c r="V85" s="2" t="str">
        <f t="shared" si="7"/>
        <v>Yếu</v>
      </c>
      <c r="W85" s="108" t="s">
        <v>894</v>
      </c>
    </row>
    <row r="86" spans="1:23" s="3" customFormat="1" ht="26.25" customHeight="1">
      <c r="A86" s="16">
        <v>79</v>
      </c>
      <c r="B86" s="76">
        <v>2410070079</v>
      </c>
      <c r="C86" s="50" t="s">
        <v>841</v>
      </c>
      <c r="D86" s="54" t="s">
        <v>43</v>
      </c>
      <c r="E86" s="7"/>
      <c r="F86" s="6"/>
      <c r="G86" s="4"/>
      <c r="H86" s="4"/>
      <c r="I86" s="4"/>
      <c r="J86" s="4"/>
      <c r="K86" s="4">
        <f t="shared" si="4"/>
        <v>0</v>
      </c>
      <c r="L86" s="8"/>
      <c r="M86" s="4"/>
      <c r="N86" s="4"/>
      <c r="O86" s="4"/>
      <c r="P86" s="4"/>
      <c r="Q86" s="4"/>
      <c r="R86" s="4"/>
      <c r="S86" s="9">
        <f t="shared" si="5"/>
        <v>0</v>
      </c>
      <c r="T86" s="8" t="str">
        <f t="shared" si="6"/>
        <v>Yếu</v>
      </c>
      <c r="U86" s="1"/>
      <c r="V86" s="2" t="str">
        <f t="shared" si="7"/>
        <v>Yếu</v>
      </c>
      <c r="W86" s="111"/>
    </row>
    <row r="87" spans="1:23" s="3" customFormat="1" ht="26.25" customHeight="1">
      <c r="A87" s="16">
        <v>80</v>
      </c>
      <c r="B87" s="16">
        <v>2410070080</v>
      </c>
      <c r="C87" s="52" t="s">
        <v>842</v>
      </c>
      <c r="D87" s="53" t="s">
        <v>43</v>
      </c>
      <c r="E87" s="7"/>
      <c r="F87" s="6"/>
      <c r="G87" s="4"/>
      <c r="H87" s="4"/>
      <c r="I87" s="4"/>
      <c r="J87" s="4"/>
      <c r="K87" s="4">
        <f t="shared" si="4"/>
        <v>0</v>
      </c>
      <c r="L87" s="8"/>
      <c r="M87" s="4"/>
      <c r="N87" s="4"/>
      <c r="O87" s="4"/>
      <c r="P87" s="4"/>
      <c r="Q87" s="4"/>
      <c r="R87" s="4"/>
      <c r="S87" s="9">
        <f t="shared" si="5"/>
        <v>0</v>
      </c>
      <c r="T87" s="8" t="str">
        <f t="shared" si="6"/>
        <v>Yếu</v>
      </c>
      <c r="U87" s="1"/>
      <c r="V87" s="2" t="str">
        <f t="shared" si="7"/>
        <v>Yếu</v>
      </c>
      <c r="W87" s="111"/>
    </row>
    <row r="88" spans="1:23" s="3" customFormat="1" ht="26.25" customHeight="1">
      <c r="A88" s="16">
        <v>81</v>
      </c>
      <c r="B88" s="16">
        <v>2410070081</v>
      </c>
      <c r="C88" s="52" t="s">
        <v>843</v>
      </c>
      <c r="D88" s="53" t="s">
        <v>43</v>
      </c>
      <c r="E88" s="7"/>
      <c r="F88" s="6"/>
      <c r="G88" s="4"/>
      <c r="H88" s="4"/>
      <c r="I88" s="4"/>
      <c r="J88" s="4"/>
      <c r="K88" s="4">
        <f t="shared" si="4"/>
        <v>0</v>
      </c>
      <c r="L88" s="8"/>
      <c r="M88" s="4"/>
      <c r="N88" s="4"/>
      <c r="O88" s="4"/>
      <c r="P88" s="4"/>
      <c r="Q88" s="4"/>
      <c r="R88" s="4"/>
      <c r="S88" s="9">
        <f t="shared" si="5"/>
        <v>0</v>
      </c>
      <c r="T88" s="8" t="str">
        <f t="shared" si="6"/>
        <v>Yếu</v>
      </c>
      <c r="U88" s="1"/>
      <c r="V88" s="2" t="str">
        <f t="shared" si="7"/>
        <v>Yếu</v>
      </c>
      <c r="W88" s="111"/>
    </row>
    <row r="89" spans="1:23" s="3" customFormat="1" ht="26.25" customHeight="1">
      <c r="A89" s="16">
        <v>82</v>
      </c>
      <c r="B89" s="76">
        <v>2410070082</v>
      </c>
      <c r="C89" s="50" t="s">
        <v>105</v>
      </c>
      <c r="D89" s="54" t="s">
        <v>844</v>
      </c>
      <c r="E89" s="7"/>
      <c r="F89" s="6"/>
      <c r="G89" s="4"/>
      <c r="H89" s="4"/>
      <c r="I89" s="4"/>
      <c r="J89" s="4"/>
      <c r="K89" s="4">
        <f t="shared" si="4"/>
        <v>0</v>
      </c>
      <c r="L89" s="8"/>
      <c r="M89" s="4"/>
      <c r="N89" s="4"/>
      <c r="O89" s="4"/>
      <c r="P89" s="4"/>
      <c r="Q89" s="4"/>
      <c r="R89" s="4"/>
      <c r="S89" s="9">
        <f t="shared" si="5"/>
        <v>0</v>
      </c>
      <c r="T89" s="8" t="str">
        <f t="shared" si="6"/>
        <v>Yếu</v>
      </c>
      <c r="U89" s="1"/>
      <c r="V89" s="2" t="str">
        <f t="shared" si="7"/>
        <v>Yếu</v>
      </c>
      <c r="W89" s="111"/>
    </row>
    <row r="90" spans="1:23" s="3" customFormat="1" ht="26.25" customHeight="1">
      <c r="A90" s="16">
        <v>83</v>
      </c>
      <c r="B90" s="28">
        <v>2410070083</v>
      </c>
      <c r="C90" s="57" t="s">
        <v>845</v>
      </c>
      <c r="D90" s="58" t="s">
        <v>846</v>
      </c>
      <c r="E90" s="7"/>
      <c r="F90" s="6"/>
      <c r="G90" s="4"/>
      <c r="H90" s="4"/>
      <c r="I90" s="4"/>
      <c r="J90" s="4"/>
      <c r="K90" s="4">
        <f t="shared" si="4"/>
        <v>0</v>
      </c>
      <c r="L90" s="8"/>
      <c r="M90" s="4"/>
      <c r="N90" s="4"/>
      <c r="O90" s="4"/>
      <c r="P90" s="4"/>
      <c r="Q90" s="4"/>
      <c r="R90" s="4"/>
      <c r="S90" s="9">
        <f t="shared" si="5"/>
        <v>0</v>
      </c>
      <c r="T90" s="8" t="str">
        <f t="shared" si="6"/>
        <v>Yếu</v>
      </c>
      <c r="U90" s="1"/>
      <c r="V90" s="2" t="str">
        <f t="shared" si="7"/>
        <v>Yếu</v>
      </c>
      <c r="W90" s="108" t="s">
        <v>890</v>
      </c>
    </row>
    <row r="91" spans="1:23" s="3" customFormat="1" ht="26.25" customHeight="1">
      <c r="A91" s="16">
        <v>84</v>
      </c>
      <c r="B91" s="76">
        <v>2410070084</v>
      </c>
      <c r="C91" s="50" t="s">
        <v>741</v>
      </c>
      <c r="D91" s="54" t="s">
        <v>489</v>
      </c>
      <c r="E91" s="7"/>
      <c r="F91" s="6"/>
      <c r="G91" s="4"/>
      <c r="H91" s="4"/>
      <c r="I91" s="4"/>
      <c r="J91" s="4"/>
      <c r="K91" s="4">
        <f t="shared" si="4"/>
        <v>0</v>
      </c>
      <c r="L91" s="8"/>
      <c r="M91" s="4"/>
      <c r="N91" s="4"/>
      <c r="O91" s="4"/>
      <c r="P91" s="4"/>
      <c r="Q91" s="4"/>
      <c r="R91" s="4"/>
      <c r="S91" s="9">
        <f t="shared" si="5"/>
        <v>0</v>
      </c>
      <c r="T91" s="8" t="str">
        <f t="shared" si="6"/>
        <v>Yếu</v>
      </c>
      <c r="U91" s="1"/>
      <c r="V91" s="2" t="str">
        <f t="shared" si="7"/>
        <v>Yếu</v>
      </c>
      <c r="W91" s="111"/>
    </row>
    <row r="92" spans="1:23" s="3" customFormat="1" ht="26.25" customHeight="1">
      <c r="A92" s="16">
        <v>85</v>
      </c>
      <c r="B92" s="76">
        <v>2410070085</v>
      </c>
      <c r="C92" s="50" t="s">
        <v>847</v>
      </c>
      <c r="D92" s="54" t="s">
        <v>359</v>
      </c>
      <c r="E92" s="7"/>
      <c r="F92" s="6"/>
      <c r="G92" s="4"/>
      <c r="H92" s="4"/>
      <c r="I92" s="4"/>
      <c r="J92" s="4"/>
      <c r="K92" s="4">
        <f t="shared" si="4"/>
        <v>0</v>
      </c>
      <c r="L92" s="8"/>
      <c r="M92" s="4"/>
      <c r="N92" s="4"/>
      <c r="O92" s="4"/>
      <c r="P92" s="4"/>
      <c r="Q92" s="4"/>
      <c r="R92" s="4"/>
      <c r="S92" s="9">
        <f t="shared" si="5"/>
        <v>0</v>
      </c>
      <c r="T92" s="8" t="str">
        <f t="shared" si="6"/>
        <v>Yếu</v>
      </c>
      <c r="U92" s="1"/>
      <c r="V92" s="2" t="str">
        <f t="shared" si="7"/>
        <v>Yếu</v>
      </c>
      <c r="W92" s="111"/>
    </row>
    <row r="93" spans="1:23" s="3" customFormat="1" ht="26.25" customHeight="1">
      <c r="A93" s="16">
        <v>86</v>
      </c>
      <c r="B93" s="76">
        <v>2410070086</v>
      </c>
      <c r="C93" s="50" t="s">
        <v>848</v>
      </c>
      <c r="D93" s="54" t="s">
        <v>45</v>
      </c>
      <c r="E93" s="7"/>
      <c r="F93" s="6"/>
      <c r="G93" s="4"/>
      <c r="H93" s="4"/>
      <c r="I93" s="4"/>
      <c r="J93" s="4"/>
      <c r="K93" s="4">
        <f t="shared" si="4"/>
        <v>0</v>
      </c>
      <c r="L93" s="8"/>
      <c r="M93" s="4"/>
      <c r="N93" s="4"/>
      <c r="O93" s="4"/>
      <c r="P93" s="4"/>
      <c r="Q93" s="4"/>
      <c r="R93" s="4"/>
      <c r="S93" s="9">
        <f t="shared" si="5"/>
        <v>0</v>
      </c>
      <c r="T93" s="8" t="str">
        <f t="shared" si="6"/>
        <v>Yếu</v>
      </c>
      <c r="U93" s="1"/>
      <c r="V93" s="2" t="str">
        <f t="shared" si="7"/>
        <v>Yếu</v>
      </c>
      <c r="W93" s="111"/>
    </row>
    <row r="94" spans="1:23" s="3" customFormat="1" ht="26.25" customHeight="1">
      <c r="A94" s="16">
        <v>87</v>
      </c>
      <c r="B94" s="16">
        <v>2410070087</v>
      </c>
      <c r="C94" s="52" t="s">
        <v>849</v>
      </c>
      <c r="D94" s="53" t="s">
        <v>850</v>
      </c>
      <c r="E94" s="7"/>
      <c r="F94" s="6"/>
      <c r="G94" s="4"/>
      <c r="H94" s="4"/>
      <c r="I94" s="4"/>
      <c r="J94" s="4"/>
      <c r="K94" s="4">
        <f t="shared" si="4"/>
        <v>0</v>
      </c>
      <c r="L94" s="8"/>
      <c r="M94" s="4"/>
      <c r="N94" s="4"/>
      <c r="O94" s="4"/>
      <c r="P94" s="4"/>
      <c r="Q94" s="4"/>
      <c r="R94" s="4"/>
      <c r="S94" s="9">
        <f t="shared" si="5"/>
        <v>0</v>
      </c>
      <c r="T94" s="8" t="str">
        <f t="shared" si="6"/>
        <v>Yếu</v>
      </c>
      <c r="U94" s="1"/>
      <c r="V94" s="2" t="str">
        <f t="shared" si="7"/>
        <v>Yếu</v>
      </c>
      <c r="W94" s="111"/>
    </row>
    <row r="95" spans="1:23" s="3" customFormat="1" ht="26.25" customHeight="1">
      <c r="A95" s="16">
        <v>88</v>
      </c>
      <c r="B95" s="16">
        <v>2410070088</v>
      </c>
      <c r="C95" s="52" t="s">
        <v>851</v>
      </c>
      <c r="D95" s="53" t="s">
        <v>457</v>
      </c>
      <c r="E95" s="7"/>
      <c r="F95" s="6"/>
      <c r="G95" s="4"/>
      <c r="H95" s="4"/>
      <c r="I95" s="4"/>
      <c r="J95" s="4"/>
      <c r="K95" s="4">
        <f t="shared" si="4"/>
        <v>0</v>
      </c>
      <c r="L95" s="8"/>
      <c r="M95" s="4"/>
      <c r="N95" s="4"/>
      <c r="O95" s="4"/>
      <c r="P95" s="4"/>
      <c r="Q95" s="4"/>
      <c r="R95" s="4"/>
      <c r="S95" s="9">
        <f t="shared" si="5"/>
        <v>0</v>
      </c>
      <c r="T95" s="8" t="str">
        <f t="shared" si="6"/>
        <v>Yếu</v>
      </c>
      <c r="U95" s="1"/>
      <c r="V95" s="2" t="str">
        <f t="shared" si="7"/>
        <v>Yếu</v>
      </c>
      <c r="W95" s="111"/>
    </row>
    <row r="96" spans="1:23" s="3" customFormat="1" ht="26.25" customHeight="1">
      <c r="A96" s="16">
        <v>89</v>
      </c>
      <c r="B96" s="76">
        <v>2410070089</v>
      </c>
      <c r="C96" s="50" t="s">
        <v>852</v>
      </c>
      <c r="D96" s="54" t="s">
        <v>610</v>
      </c>
      <c r="E96" s="7"/>
      <c r="F96" s="6"/>
      <c r="G96" s="4"/>
      <c r="H96" s="4"/>
      <c r="I96" s="4"/>
      <c r="J96" s="4"/>
      <c r="K96" s="4">
        <f t="shared" si="4"/>
        <v>0</v>
      </c>
      <c r="L96" s="8"/>
      <c r="M96" s="4"/>
      <c r="N96" s="4"/>
      <c r="O96" s="4"/>
      <c r="P96" s="4"/>
      <c r="Q96" s="4"/>
      <c r="R96" s="4"/>
      <c r="S96" s="9">
        <f t="shared" si="5"/>
        <v>0</v>
      </c>
      <c r="T96" s="8" t="str">
        <f t="shared" si="6"/>
        <v>Yếu</v>
      </c>
      <c r="U96" s="1"/>
      <c r="V96" s="2" t="str">
        <f t="shared" si="7"/>
        <v>Yếu</v>
      </c>
      <c r="W96" s="111"/>
    </row>
    <row r="97" spans="1:23" s="3" customFormat="1" ht="26.25" customHeight="1">
      <c r="A97" s="16">
        <v>90</v>
      </c>
      <c r="B97" s="17">
        <v>2410070090</v>
      </c>
      <c r="C97" s="55" t="s">
        <v>330</v>
      </c>
      <c r="D97" s="56" t="s">
        <v>256</v>
      </c>
      <c r="E97" s="7"/>
      <c r="F97" s="6"/>
      <c r="G97" s="4"/>
      <c r="H97" s="4"/>
      <c r="I97" s="4"/>
      <c r="J97" s="4"/>
      <c r="K97" s="4">
        <f t="shared" si="4"/>
        <v>0</v>
      </c>
      <c r="L97" s="8"/>
      <c r="M97" s="4"/>
      <c r="N97" s="4"/>
      <c r="O97" s="4"/>
      <c r="P97" s="4"/>
      <c r="Q97" s="4"/>
      <c r="R97" s="4"/>
      <c r="S97" s="9">
        <f t="shared" si="5"/>
        <v>0</v>
      </c>
      <c r="T97" s="8" t="str">
        <f t="shared" si="6"/>
        <v>Yếu</v>
      </c>
      <c r="U97" s="1"/>
      <c r="V97" s="2" t="str">
        <f t="shared" si="7"/>
        <v>Yếu</v>
      </c>
      <c r="W97" s="71" t="s">
        <v>186</v>
      </c>
    </row>
    <row r="98" spans="1:23" s="3" customFormat="1" ht="26.25" customHeight="1">
      <c r="A98" s="16">
        <v>91</v>
      </c>
      <c r="B98" s="28">
        <v>2410070091</v>
      </c>
      <c r="C98" s="57" t="s">
        <v>48</v>
      </c>
      <c r="D98" s="58" t="s">
        <v>84</v>
      </c>
      <c r="E98" s="7"/>
      <c r="F98" s="6"/>
      <c r="G98" s="4"/>
      <c r="H98" s="4"/>
      <c r="I98" s="4"/>
      <c r="J98" s="4"/>
      <c r="K98" s="4">
        <f t="shared" si="4"/>
        <v>0</v>
      </c>
      <c r="L98" s="8"/>
      <c r="M98" s="4"/>
      <c r="N98" s="4"/>
      <c r="O98" s="4"/>
      <c r="P98" s="4"/>
      <c r="Q98" s="4"/>
      <c r="R98" s="4"/>
      <c r="S98" s="9">
        <f t="shared" si="5"/>
        <v>0</v>
      </c>
      <c r="T98" s="8" t="str">
        <f t="shared" si="6"/>
        <v>Yếu</v>
      </c>
      <c r="U98" s="1"/>
      <c r="V98" s="2" t="str">
        <f t="shared" si="7"/>
        <v>Yếu</v>
      </c>
      <c r="W98" s="69" t="s">
        <v>185</v>
      </c>
    </row>
    <row r="99" spans="1:23" s="3" customFormat="1" ht="26.25" customHeight="1">
      <c r="A99" s="16">
        <v>92</v>
      </c>
      <c r="B99" s="76">
        <v>2410070092</v>
      </c>
      <c r="C99" s="50" t="s">
        <v>853</v>
      </c>
      <c r="D99" s="54" t="s">
        <v>308</v>
      </c>
      <c r="E99" s="7"/>
      <c r="F99" s="6"/>
      <c r="G99" s="4"/>
      <c r="H99" s="4"/>
      <c r="I99" s="4"/>
      <c r="J99" s="4"/>
      <c r="K99" s="4">
        <f t="shared" ref="K99:K136" si="8">IF(V99="Xuất sắc",5,IF(V99="Giỏi",4,IF(V99="Khá",3,IF(V99="Trung bình",1,0))))</f>
        <v>0</v>
      </c>
      <c r="L99" s="8"/>
      <c r="M99" s="4"/>
      <c r="N99" s="4"/>
      <c r="O99" s="4"/>
      <c r="P99" s="4"/>
      <c r="Q99" s="4"/>
      <c r="R99" s="4"/>
      <c r="S99" s="9">
        <f t="shared" ref="S99:S136" si="9">SUM(F99:Q99)</f>
        <v>0</v>
      </c>
      <c r="T99" s="8" t="str">
        <f t="shared" ref="T99:T136" si="10">IF(S99&gt;=90,"Xuất sắc",IF(S99&gt;=80,"Tốt",IF(S99&gt;=70,"Khá",IF(S99&gt;=50,"TB","Yếu"))))</f>
        <v>Yếu</v>
      </c>
      <c r="U99" s="1"/>
      <c r="V99" s="2" t="str">
        <f t="shared" ref="V99:V136" si="11">IF(U99&gt;=3.5,"Xuất sắc",IF(U99&gt;=3,"Giỏi",IF(U99&gt;=2.5,"Khá",IF(U99&gt;=2,"Trung bình","Yếu"))))</f>
        <v>Yếu</v>
      </c>
      <c r="W99" s="111"/>
    </row>
    <row r="100" spans="1:23" s="3" customFormat="1" ht="26.25" customHeight="1">
      <c r="A100" s="16">
        <v>93</v>
      </c>
      <c r="B100" s="16">
        <v>2410070093</v>
      </c>
      <c r="C100" s="52" t="s">
        <v>854</v>
      </c>
      <c r="D100" s="53" t="s">
        <v>308</v>
      </c>
      <c r="E100" s="19"/>
      <c r="F100" s="6"/>
      <c r="G100" s="4"/>
      <c r="H100" s="4"/>
      <c r="I100" s="4"/>
      <c r="J100" s="4"/>
      <c r="K100" s="4">
        <f t="shared" si="8"/>
        <v>0</v>
      </c>
      <c r="L100" s="8"/>
      <c r="M100" s="4"/>
      <c r="N100" s="4"/>
      <c r="O100" s="4"/>
      <c r="P100" s="4"/>
      <c r="Q100" s="4"/>
      <c r="R100" s="4"/>
      <c r="S100" s="9">
        <f t="shared" si="9"/>
        <v>0</v>
      </c>
      <c r="T100" s="8" t="str">
        <f t="shared" si="10"/>
        <v>Yếu</v>
      </c>
      <c r="U100" s="1"/>
      <c r="V100" s="2" t="str">
        <f t="shared" si="11"/>
        <v>Yếu</v>
      </c>
      <c r="W100" s="111"/>
    </row>
    <row r="101" spans="1:23" s="3" customFormat="1" ht="26.25" customHeight="1">
      <c r="A101" s="16">
        <v>94</v>
      </c>
      <c r="B101" s="16">
        <v>2410070094</v>
      </c>
      <c r="C101" s="52" t="s">
        <v>855</v>
      </c>
      <c r="D101" s="53" t="s">
        <v>856</v>
      </c>
      <c r="E101" s="7"/>
      <c r="F101" s="6"/>
      <c r="G101" s="4"/>
      <c r="H101" s="4"/>
      <c r="I101" s="4"/>
      <c r="J101" s="4"/>
      <c r="K101" s="4">
        <f t="shared" si="8"/>
        <v>0</v>
      </c>
      <c r="L101" s="8"/>
      <c r="M101" s="4"/>
      <c r="N101" s="4"/>
      <c r="O101" s="4"/>
      <c r="P101" s="4"/>
      <c r="Q101" s="4"/>
      <c r="R101" s="4"/>
      <c r="S101" s="9">
        <f t="shared" si="9"/>
        <v>0</v>
      </c>
      <c r="T101" s="8" t="str">
        <f t="shared" si="10"/>
        <v>Yếu</v>
      </c>
      <c r="U101" s="1"/>
      <c r="V101" s="2" t="str">
        <f t="shared" si="11"/>
        <v>Yếu</v>
      </c>
      <c r="W101" s="111"/>
    </row>
    <row r="102" spans="1:23" s="3" customFormat="1" ht="26.25" customHeight="1">
      <c r="A102" s="16">
        <v>95</v>
      </c>
      <c r="B102" s="16">
        <v>2410070095</v>
      </c>
      <c r="C102" s="52" t="s">
        <v>857</v>
      </c>
      <c r="D102" s="53" t="s">
        <v>74</v>
      </c>
      <c r="E102" s="7"/>
      <c r="F102" s="6"/>
      <c r="G102" s="4"/>
      <c r="H102" s="4"/>
      <c r="I102" s="4"/>
      <c r="J102" s="4"/>
      <c r="K102" s="4">
        <f t="shared" si="8"/>
        <v>0</v>
      </c>
      <c r="L102" s="8"/>
      <c r="M102" s="4"/>
      <c r="N102" s="4"/>
      <c r="O102" s="4"/>
      <c r="P102" s="4"/>
      <c r="Q102" s="4"/>
      <c r="R102" s="4"/>
      <c r="S102" s="9">
        <f t="shared" si="9"/>
        <v>0</v>
      </c>
      <c r="T102" s="8" t="str">
        <f t="shared" si="10"/>
        <v>Yếu</v>
      </c>
      <c r="U102" s="1"/>
      <c r="V102" s="2" t="str">
        <f t="shared" si="11"/>
        <v>Yếu</v>
      </c>
      <c r="W102" s="111"/>
    </row>
    <row r="103" spans="1:23" s="3" customFormat="1" ht="26.25" customHeight="1">
      <c r="A103" s="16">
        <v>96</v>
      </c>
      <c r="B103" s="16">
        <v>2410070096</v>
      </c>
      <c r="C103" s="52" t="s">
        <v>858</v>
      </c>
      <c r="D103" s="53" t="s">
        <v>28</v>
      </c>
      <c r="E103" s="7"/>
      <c r="F103" s="6"/>
      <c r="G103" s="4"/>
      <c r="H103" s="4"/>
      <c r="I103" s="4"/>
      <c r="J103" s="4"/>
      <c r="K103" s="4">
        <f t="shared" si="8"/>
        <v>0</v>
      </c>
      <c r="L103" s="8"/>
      <c r="M103" s="4"/>
      <c r="N103" s="4"/>
      <c r="O103" s="4"/>
      <c r="P103" s="4"/>
      <c r="Q103" s="4"/>
      <c r="R103" s="4"/>
      <c r="S103" s="9">
        <f t="shared" si="9"/>
        <v>0</v>
      </c>
      <c r="T103" s="8" t="str">
        <f t="shared" si="10"/>
        <v>Yếu</v>
      </c>
      <c r="U103" s="1"/>
      <c r="V103" s="2" t="str">
        <f t="shared" si="11"/>
        <v>Yếu</v>
      </c>
      <c r="W103" s="111"/>
    </row>
    <row r="104" spans="1:23" s="3" customFormat="1" ht="26.25" customHeight="1">
      <c r="A104" s="16">
        <v>97</v>
      </c>
      <c r="B104" s="76">
        <v>2410070097</v>
      </c>
      <c r="C104" s="50" t="s">
        <v>859</v>
      </c>
      <c r="D104" s="54" t="s">
        <v>28</v>
      </c>
      <c r="E104" s="7"/>
      <c r="F104" s="6"/>
      <c r="G104" s="4"/>
      <c r="H104" s="4"/>
      <c r="I104" s="4"/>
      <c r="J104" s="4"/>
      <c r="K104" s="4">
        <f t="shared" si="8"/>
        <v>0</v>
      </c>
      <c r="L104" s="8"/>
      <c r="M104" s="4"/>
      <c r="N104" s="4"/>
      <c r="O104" s="4"/>
      <c r="P104" s="4"/>
      <c r="Q104" s="4"/>
      <c r="R104" s="4"/>
      <c r="S104" s="9">
        <f t="shared" si="9"/>
        <v>0</v>
      </c>
      <c r="T104" s="8" t="str">
        <f t="shared" si="10"/>
        <v>Yếu</v>
      </c>
      <c r="U104" s="1"/>
      <c r="V104" s="2" t="str">
        <f t="shared" si="11"/>
        <v>Yếu</v>
      </c>
      <c r="W104" s="111"/>
    </row>
    <row r="105" spans="1:23" s="3" customFormat="1" ht="26.25" customHeight="1">
      <c r="A105" s="16">
        <v>98</v>
      </c>
      <c r="B105" s="16">
        <v>2410070098</v>
      </c>
      <c r="C105" s="52" t="s">
        <v>105</v>
      </c>
      <c r="D105" s="53" t="s">
        <v>28</v>
      </c>
      <c r="E105" s="7"/>
      <c r="F105" s="6"/>
      <c r="G105" s="4"/>
      <c r="H105" s="4"/>
      <c r="I105" s="4"/>
      <c r="J105" s="4"/>
      <c r="K105" s="4">
        <f t="shared" si="8"/>
        <v>0</v>
      </c>
      <c r="L105" s="8"/>
      <c r="M105" s="4"/>
      <c r="N105" s="4"/>
      <c r="O105" s="4"/>
      <c r="P105" s="4"/>
      <c r="Q105" s="4"/>
      <c r="R105" s="4"/>
      <c r="S105" s="9">
        <f t="shared" si="9"/>
        <v>0</v>
      </c>
      <c r="T105" s="8" t="str">
        <f t="shared" si="10"/>
        <v>Yếu</v>
      </c>
      <c r="U105" s="1"/>
      <c r="V105" s="2" t="str">
        <f t="shared" si="11"/>
        <v>Yếu</v>
      </c>
      <c r="W105" s="111"/>
    </row>
    <row r="106" spans="1:23" s="3" customFormat="1" ht="26.25" customHeight="1">
      <c r="A106" s="16">
        <v>99</v>
      </c>
      <c r="B106" s="76">
        <v>2410070099</v>
      </c>
      <c r="C106" s="50" t="s">
        <v>860</v>
      </c>
      <c r="D106" s="54" t="s">
        <v>28</v>
      </c>
      <c r="E106" s="7"/>
      <c r="F106" s="6"/>
      <c r="G106" s="4"/>
      <c r="H106" s="4"/>
      <c r="I106" s="4"/>
      <c r="J106" s="4"/>
      <c r="K106" s="4">
        <f t="shared" si="8"/>
        <v>0</v>
      </c>
      <c r="L106" s="8"/>
      <c r="M106" s="4"/>
      <c r="N106" s="4"/>
      <c r="O106" s="4"/>
      <c r="P106" s="4"/>
      <c r="Q106" s="4"/>
      <c r="R106" s="4"/>
      <c r="S106" s="9">
        <f t="shared" si="9"/>
        <v>0</v>
      </c>
      <c r="T106" s="8" t="str">
        <f t="shared" si="10"/>
        <v>Yếu</v>
      </c>
      <c r="U106" s="1"/>
      <c r="V106" s="2" t="str">
        <f t="shared" si="11"/>
        <v>Yếu</v>
      </c>
      <c r="W106" s="111"/>
    </row>
    <row r="107" spans="1:23" s="3" customFormat="1" ht="26.25" customHeight="1">
      <c r="A107" s="16">
        <v>100</v>
      </c>
      <c r="B107" s="16">
        <v>2410070100</v>
      </c>
      <c r="C107" s="52" t="s">
        <v>149</v>
      </c>
      <c r="D107" s="53" t="s">
        <v>28</v>
      </c>
      <c r="E107" s="7"/>
      <c r="F107" s="6"/>
      <c r="G107" s="4"/>
      <c r="H107" s="4"/>
      <c r="I107" s="4"/>
      <c r="J107" s="4"/>
      <c r="K107" s="4">
        <f t="shared" si="8"/>
        <v>0</v>
      </c>
      <c r="L107" s="8"/>
      <c r="M107" s="4"/>
      <c r="N107" s="4"/>
      <c r="O107" s="4"/>
      <c r="P107" s="4"/>
      <c r="Q107" s="4"/>
      <c r="R107" s="4"/>
      <c r="S107" s="9">
        <f t="shared" si="9"/>
        <v>0</v>
      </c>
      <c r="T107" s="8" t="str">
        <f t="shared" si="10"/>
        <v>Yếu</v>
      </c>
      <c r="U107" s="1"/>
      <c r="V107" s="2" t="str">
        <f t="shared" si="11"/>
        <v>Yếu</v>
      </c>
      <c r="W107" s="111"/>
    </row>
    <row r="108" spans="1:23" s="3" customFormat="1" ht="26.25" customHeight="1">
      <c r="A108" s="16">
        <v>101</v>
      </c>
      <c r="B108" s="76">
        <v>2410070101</v>
      </c>
      <c r="C108" s="50" t="s">
        <v>861</v>
      </c>
      <c r="D108" s="54" t="s">
        <v>28</v>
      </c>
      <c r="E108" s="7"/>
      <c r="F108" s="6"/>
      <c r="G108" s="4"/>
      <c r="H108" s="4"/>
      <c r="I108" s="4"/>
      <c r="J108" s="4"/>
      <c r="K108" s="4">
        <f t="shared" si="8"/>
        <v>0</v>
      </c>
      <c r="L108" s="8"/>
      <c r="M108" s="4"/>
      <c r="N108" s="4"/>
      <c r="O108" s="4"/>
      <c r="P108" s="4"/>
      <c r="Q108" s="4"/>
      <c r="R108" s="4"/>
      <c r="S108" s="9">
        <f t="shared" si="9"/>
        <v>0</v>
      </c>
      <c r="T108" s="8" t="str">
        <f t="shared" si="10"/>
        <v>Yếu</v>
      </c>
      <c r="U108" s="1"/>
      <c r="V108" s="2" t="str">
        <f t="shared" si="11"/>
        <v>Yếu</v>
      </c>
      <c r="W108" s="111"/>
    </row>
    <row r="109" spans="1:23" s="3" customFormat="1" ht="26.25" customHeight="1">
      <c r="A109" s="16">
        <v>102</v>
      </c>
      <c r="B109" s="16">
        <v>2410070102</v>
      </c>
      <c r="C109" s="52" t="s">
        <v>319</v>
      </c>
      <c r="D109" s="53" t="s">
        <v>28</v>
      </c>
      <c r="E109" s="7"/>
      <c r="F109" s="6"/>
      <c r="G109" s="4"/>
      <c r="H109" s="4"/>
      <c r="I109" s="4"/>
      <c r="J109" s="4"/>
      <c r="K109" s="4">
        <f t="shared" si="8"/>
        <v>0</v>
      </c>
      <c r="L109" s="8"/>
      <c r="M109" s="4"/>
      <c r="N109" s="4"/>
      <c r="O109" s="4"/>
      <c r="P109" s="4"/>
      <c r="Q109" s="4"/>
      <c r="R109" s="4"/>
      <c r="S109" s="9">
        <f t="shared" si="9"/>
        <v>0</v>
      </c>
      <c r="T109" s="8" t="str">
        <f t="shared" si="10"/>
        <v>Yếu</v>
      </c>
      <c r="U109" s="1"/>
      <c r="V109" s="2" t="str">
        <f t="shared" si="11"/>
        <v>Yếu</v>
      </c>
      <c r="W109" s="111"/>
    </row>
    <row r="110" spans="1:23" s="3" customFormat="1" ht="26.25" customHeight="1">
      <c r="A110" s="16">
        <v>103</v>
      </c>
      <c r="B110" s="76">
        <v>2410070103</v>
      </c>
      <c r="C110" s="50" t="s">
        <v>862</v>
      </c>
      <c r="D110" s="54" t="s">
        <v>863</v>
      </c>
      <c r="E110" s="7"/>
      <c r="F110" s="6"/>
      <c r="G110" s="4"/>
      <c r="H110" s="4"/>
      <c r="I110" s="4"/>
      <c r="J110" s="4"/>
      <c r="K110" s="4">
        <f t="shared" si="8"/>
        <v>0</v>
      </c>
      <c r="L110" s="8"/>
      <c r="M110" s="4"/>
      <c r="N110" s="4"/>
      <c r="O110" s="4"/>
      <c r="P110" s="4"/>
      <c r="Q110" s="4"/>
      <c r="R110" s="4"/>
      <c r="S110" s="9">
        <f t="shared" si="9"/>
        <v>0</v>
      </c>
      <c r="T110" s="8" t="str">
        <f t="shared" si="10"/>
        <v>Yếu</v>
      </c>
      <c r="U110" s="1"/>
      <c r="V110" s="2" t="str">
        <f t="shared" si="11"/>
        <v>Yếu</v>
      </c>
      <c r="W110" s="111"/>
    </row>
    <row r="111" spans="1:23" s="3" customFormat="1" ht="26.25" customHeight="1">
      <c r="A111" s="16">
        <v>104</v>
      </c>
      <c r="B111" s="16">
        <v>2410070104</v>
      </c>
      <c r="C111" s="52" t="s">
        <v>864</v>
      </c>
      <c r="D111" s="53" t="s">
        <v>29</v>
      </c>
      <c r="E111" s="7"/>
      <c r="F111" s="6"/>
      <c r="G111" s="4"/>
      <c r="H111" s="4"/>
      <c r="I111" s="4"/>
      <c r="J111" s="4"/>
      <c r="K111" s="4">
        <f t="shared" si="8"/>
        <v>0</v>
      </c>
      <c r="L111" s="8"/>
      <c r="M111" s="4"/>
      <c r="N111" s="4"/>
      <c r="O111" s="4"/>
      <c r="P111" s="4"/>
      <c r="Q111" s="4"/>
      <c r="R111" s="4"/>
      <c r="S111" s="9">
        <f t="shared" si="9"/>
        <v>0</v>
      </c>
      <c r="T111" s="8" t="str">
        <f t="shared" si="10"/>
        <v>Yếu</v>
      </c>
      <c r="U111" s="1"/>
      <c r="V111" s="2" t="str">
        <f t="shared" si="11"/>
        <v>Yếu</v>
      </c>
      <c r="W111" s="111"/>
    </row>
    <row r="112" spans="1:23" s="3" customFormat="1" ht="26.25" customHeight="1">
      <c r="A112" s="16">
        <v>105</v>
      </c>
      <c r="B112" s="76">
        <v>2410070105</v>
      </c>
      <c r="C112" s="50" t="s">
        <v>560</v>
      </c>
      <c r="D112" s="54" t="s">
        <v>29</v>
      </c>
      <c r="E112" s="19"/>
      <c r="F112" s="6"/>
      <c r="G112" s="4"/>
      <c r="H112" s="4"/>
      <c r="I112" s="4"/>
      <c r="J112" s="4"/>
      <c r="K112" s="4">
        <f t="shared" si="8"/>
        <v>0</v>
      </c>
      <c r="L112" s="8"/>
      <c r="M112" s="4"/>
      <c r="N112" s="4"/>
      <c r="O112" s="4"/>
      <c r="P112" s="4"/>
      <c r="Q112" s="4"/>
      <c r="R112" s="4"/>
      <c r="S112" s="9">
        <f t="shared" si="9"/>
        <v>0</v>
      </c>
      <c r="T112" s="8" t="str">
        <f t="shared" si="10"/>
        <v>Yếu</v>
      </c>
      <c r="U112" s="1"/>
      <c r="V112" s="2" t="str">
        <f t="shared" si="11"/>
        <v>Yếu</v>
      </c>
      <c r="W112" s="111"/>
    </row>
    <row r="113" spans="1:23" s="3" customFormat="1" ht="26.25" customHeight="1">
      <c r="A113" s="16">
        <v>106</v>
      </c>
      <c r="B113" s="16">
        <v>2410070106</v>
      </c>
      <c r="C113" s="52" t="s">
        <v>865</v>
      </c>
      <c r="D113" s="53" t="s">
        <v>29</v>
      </c>
      <c r="E113" s="7"/>
      <c r="F113" s="6"/>
      <c r="G113" s="4"/>
      <c r="H113" s="4"/>
      <c r="I113" s="4"/>
      <c r="J113" s="4"/>
      <c r="K113" s="4">
        <f t="shared" si="8"/>
        <v>0</v>
      </c>
      <c r="L113" s="8"/>
      <c r="M113" s="4"/>
      <c r="N113" s="4"/>
      <c r="O113" s="4"/>
      <c r="P113" s="4"/>
      <c r="Q113" s="4"/>
      <c r="R113" s="4"/>
      <c r="S113" s="9">
        <f t="shared" si="9"/>
        <v>0</v>
      </c>
      <c r="T113" s="8" t="str">
        <f t="shared" si="10"/>
        <v>Yếu</v>
      </c>
      <c r="U113" s="1"/>
      <c r="V113" s="2" t="str">
        <f t="shared" si="11"/>
        <v>Yếu</v>
      </c>
      <c r="W113" s="111"/>
    </row>
    <row r="114" spans="1:23" s="3" customFormat="1" ht="26.25" customHeight="1">
      <c r="A114" s="16">
        <v>107</v>
      </c>
      <c r="B114" s="76">
        <v>2410070107</v>
      </c>
      <c r="C114" s="50" t="s">
        <v>866</v>
      </c>
      <c r="D114" s="54" t="s">
        <v>867</v>
      </c>
      <c r="E114" s="7"/>
      <c r="F114" s="6"/>
      <c r="G114" s="4"/>
      <c r="H114" s="4"/>
      <c r="I114" s="4"/>
      <c r="J114" s="4"/>
      <c r="K114" s="4">
        <f t="shared" si="8"/>
        <v>0</v>
      </c>
      <c r="L114" s="8"/>
      <c r="M114" s="4"/>
      <c r="N114" s="4"/>
      <c r="O114" s="4"/>
      <c r="P114" s="4"/>
      <c r="Q114" s="4"/>
      <c r="R114" s="4"/>
      <c r="S114" s="9">
        <f t="shared" si="9"/>
        <v>0</v>
      </c>
      <c r="T114" s="8" t="str">
        <f t="shared" si="10"/>
        <v>Yếu</v>
      </c>
      <c r="U114" s="1"/>
      <c r="V114" s="2" t="str">
        <f t="shared" si="11"/>
        <v>Yếu</v>
      </c>
      <c r="W114" s="111"/>
    </row>
    <row r="115" spans="1:23" s="3" customFormat="1" ht="26.25" customHeight="1">
      <c r="A115" s="16">
        <v>108</v>
      </c>
      <c r="B115" s="76">
        <v>2410070108</v>
      </c>
      <c r="C115" s="50" t="s">
        <v>868</v>
      </c>
      <c r="D115" s="54" t="s">
        <v>50</v>
      </c>
      <c r="E115" s="7"/>
      <c r="F115" s="6"/>
      <c r="G115" s="4"/>
      <c r="H115" s="4"/>
      <c r="I115" s="4"/>
      <c r="J115" s="4"/>
      <c r="K115" s="4">
        <f t="shared" si="8"/>
        <v>0</v>
      </c>
      <c r="L115" s="8"/>
      <c r="M115" s="4"/>
      <c r="N115" s="4"/>
      <c r="O115" s="4"/>
      <c r="P115" s="4"/>
      <c r="Q115" s="4"/>
      <c r="R115" s="4"/>
      <c r="S115" s="9">
        <f t="shared" si="9"/>
        <v>0</v>
      </c>
      <c r="T115" s="8" t="str">
        <f t="shared" si="10"/>
        <v>Yếu</v>
      </c>
      <c r="U115" s="1"/>
      <c r="V115" s="2" t="str">
        <f t="shared" si="11"/>
        <v>Yếu</v>
      </c>
      <c r="W115" s="111"/>
    </row>
    <row r="116" spans="1:23" s="3" customFormat="1" ht="26.25" customHeight="1">
      <c r="A116" s="16">
        <v>109</v>
      </c>
      <c r="B116" s="76">
        <v>2410070109</v>
      </c>
      <c r="C116" s="50" t="s">
        <v>503</v>
      </c>
      <c r="D116" s="54" t="s">
        <v>50</v>
      </c>
      <c r="E116" s="7"/>
      <c r="F116" s="6"/>
      <c r="G116" s="4"/>
      <c r="H116" s="4"/>
      <c r="I116" s="4"/>
      <c r="J116" s="4"/>
      <c r="K116" s="4">
        <f t="shared" si="8"/>
        <v>0</v>
      </c>
      <c r="L116" s="8"/>
      <c r="M116" s="4"/>
      <c r="N116" s="4"/>
      <c r="O116" s="4"/>
      <c r="P116" s="4"/>
      <c r="Q116" s="4"/>
      <c r="R116" s="4"/>
      <c r="S116" s="9">
        <f t="shared" si="9"/>
        <v>0</v>
      </c>
      <c r="T116" s="8" t="str">
        <f t="shared" si="10"/>
        <v>Yếu</v>
      </c>
      <c r="U116" s="1"/>
      <c r="V116" s="2" t="str">
        <f t="shared" si="11"/>
        <v>Yếu</v>
      </c>
      <c r="W116" s="111"/>
    </row>
    <row r="117" spans="1:23" s="3" customFormat="1" ht="26.25" customHeight="1">
      <c r="A117" s="16">
        <v>110</v>
      </c>
      <c r="B117" s="16">
        <v>2410070110</v>
      </c>
      <c r="C117" s="52" t="s">
        <v>869</v>
      </c>
      <c r="D117" s="53" t="s">
        <v>50</v>
      </c>
      <c r="E117" s="7"/>
      <c r="F117" s="6"/>
      <c r="G117" s="4"/>
      <c r="H117" s="4"/>
      <c r="I117" s="4"/>
      <c r="J117" s="4"/>
      <c r="K117" s="4">
        <f t="shared" si="8"/>
        <v>0</v>
      </c>
      <c r="L117" s="8"/>
      <c r="M117" s="4"/>
      <c r="N117" s="4"/>
      <c r="O117" s="4"/>
      <c r="P117" s="4"/>
      <c r="Q117" s="4"/>
      <c r="R117" s="4"/>
      <c r="S117" s="9">
        <f t="shared" si="9"/>
        <v>0</v>
      </c>
      <c r="T117" s="8" t="str">
        <f t="shared" si="10"/>
        <v>Yếu</v>
      </c>
      <c r="U117" s="1"/>
      <c r="V117" s="2" t="str">
        <f t="shared" si="11"/>
        <v>Yếu</v>
      </c>
      <c r="W117" s="111"/>
    </row>
    <row r="118" spans="1:23" s="3" customFormat="1" ht="26.25" customHeight="1">
      <c r="A118" s="16">
        <v>111</v>
      </c>
      <c r="B118" s="28">
        <v>2410070111</v>
      </c>
      <c r="C118" s="57" t="s">
        <v>870</v>
      </c>
      <c r="D118" s="58" t="s">
        <v>25</v>
      </c>
      <c r="E118" s="7"/>
      <c r="F118" s="6"/>
      <c r="G118" s="4"/>
      <c r="H118" s="4"/>
      <c r="I118" s="4"/>
      <c r="J118" s="4"/>
      <c r="K118" s="4">
        <f t="shared" si="8"/>
        <v>0</v>
      </c>
      <c r="L118" s="8"/>
      <c r="M118" s="4"/>
      <c r="N118" s="4"/>
      <c r="O118" s="4"/>
      <c r="P118" s="4"/>
      <c r="Q118" s="4"/>
      <c r="R118" s="4"/>
      <c r="S118" s="9">
        <f t="shared" si="9"/>
        <v>0</v>
      </c>
      <c r="T118" s="8" t="str">
        <f t="shared" si="10"/>
        <v>Yếu</v>
      </c>
      <c r="U118" s="1"/>
      <c r="V118" s="2" t="str">
        <f t="shared" si="11"/>
        <v>Yếu</v>
      </c>
      <c r="W118" s="114" t="s">
        <v>890</v>
      </c>
    </row>
    <row r="119" spans="1:23" s="3" customFormat="1" ht="26.25" customHeight="1">
      <c r="A119" s="16">
        <v>112</v>
      </c>
      <c r="B119" s="16">
        <v>2410070112</v>
      </c>
      <c r="C119" s="52" t="s">
        <v>231</v>
      </c>
      <c r="D119" s="53" t="s">
        <v>23</v>
      </c>
      <c r="E119" s="7"/>
      <c r="F119" s="6"/>
      <c r="G119" s="4"/>
      <c r="H119" s="4"/>
      <c r="I119" s="4"/>
      <c r="J119" s="4"/>
      <c r="K119" s="4">
        <f t="shared" si="8"/>
        <v>0</v>
      </c>
      <c r="L119" s="8"/>
      <c r="M119" s="4"/>
      <c r="N119" s="4"/>
      <c r="O119" s="4"/>
      <c r="P119" s="4"/>
      <c r="Q119" s="4"/>
      <c r="R119" s="4"/>
      <c r="S119" s="9">
        <f t="shared" si="9"/>
        <v>0</v>
      </c>
      <c r="T119" s="8" t="str">
        <f t="shared" si="10"/>
        <v>Yếu</v>
      </c>
      <c r="U119" s="1"/>
      <c r="V119" s="2" t="str">
        <f t="shared" si="11"/>
        <v>Yếu</v>
      </c>
      <c r="W119" s="111"/>
    </row>
    <row r="120" spans="1:23" s="3" customFormat="1" ht="26.25" customHeight="1">
      <c r="A120" s="16">
        <v>113</v>
      </c>
      <c r="B120" s="16">
        <v>2410070113</v>
      </c>
      <c r="C120" s="52" t="s">
        <v>450</v>
      </c>
      <c r="D120" s="53" t="s">
        <v>871</v>
      </c>
      <c r="E120" s="7"/>
      <c r="F120" s="6"/>
      <c r="G120" s="4"/>
      <c r="H120" s="4"/>
      <c r="I120" s="4"/>
      <c r="J120" s="4"/>
      <c r="K120" s="4">
        <f t="shared" si="8"/>
        <v>0</v>
      </c>
      <c r="L120" s="8"/>
      <c r="M120" s="4"/>
      <c r="N120" s="4"/>
      <c r="O120" s="4"/>
      <c r="P120" s="4"/>
      <c r="Q120" s="4"/>
      <c r="R120" s="4"/>
      <c r="S120" s="9">
        <f t="shared" si="9"/>
        <v>0</v>
      </c>
      <c r="T120" s="8" t="str">
        <f t="shared" si="10"/>
        <v>Yếu</v>
      </c>
      <c r="U120" s="1"/>
      <c r="V120" s="2" t="str">
        <f t="shared" si="11"/>
        <v>Yếu</v>
      </c>
      <c r="W120" s="111"/>
    </row>
    <row r="121" spans="1:23" s="3" customFormat="1" ht="26.25" customHeight="1">
      <c r="A121" s="16">
        <v>114</v>
      </c>
      <c r="B121" s="16">
        <v>2410070114</v>
      </c>
      <c r="C121" s="52" t="s">
        <v>872</v>
      </c>
      <c r="D121" s="53" t="s">
        <v>73</v>
      </c>
      <c r="E121" s="7"/>
      <c r="F121" s="6"/>
      <c r="G121" s="4"/>
      <c r="H121" s="4"/>
      <c r="I121" s="4"/>
      <c r="J121" s="4"/>
      <c r="K121" s="4">
        <f t="shared" si="8"/>
        <v>0</v>
      </c>
      <c r="L121" s="8"/>
      <c r="M121" s="4"/>
      <c r="N121" s="4"/>
      <c r="O121" s="4"/>
      <c r="P121" s="4"/>
      <c r="Q121" s="4"/>
      <c r="R121" s="4"/>
      <c r="S121" s="9">
        <f t="shared" si="9"/>
        <v>0</v>
      </c>
      <c r="T121" s="8" t="str">
        <f t="shared" si="10"/>
        <v>Yếu</v>
      </c>
      <c r="U121" s="1"/>
      <c r="V121" s="2" t="str">
        <f t="shared" si="11"/>
        <v>Yếu</v>
      </c>
      <c r="W121" s="111"/>
    </row>
    <row r="122" spans="1:23" s="3" customFormat="1" ht="26.25" customHeight="1">
      <c r="A122" s="16">
        <v>115</v>
      </c>
      <c r="B122" s="28">
        <v>2410070115</v>
      </c>
      <c r="C122" s="57" t="s">
        <v>873</v>
      </c>
      <c r="D122" s="58" t="s">
        <v>874</v>
      </c>
      <c r="E122" s="7"/>
      <c r="F122" s="6"/>
      <c r="G122" s="4"/>
      <c r="H122" s="4"/>
      <c r="I122" s="4"/>
      <c r="J122" s="4"/>
      <c r="K122" s="4">
        <f t="shared" si="8"/>
        <v>0</v>
      </c>
      <c r="L122" s="8"/>
      <c r="M122" s="4"/>
      <c r="N122" s="4"/>
      <c r="O122" s="4"/>
      <c r="P122" s="4"/>
      <c r="Q122" s="4"/>
      <c r="R122" s="4"/>
      <c r="S122" s="9">
        <f t="shared" si="9"/>
        <v>0</v>
      </c>
      <c r="T122" s="8" t="str">
        <f t="shared" si="10"/>
        <v>Yếu</v>
      </c>
      <c r="U122" s="1"/>
      <c r="V122" s="2" t="str">
        <f t="shared" si="11"/>
        <v>Yếu</v>
      </c>
      <c r="W122" s="69" t="s">
        <v>895</v>
      </c>
    </row>
    <row r="123" spans="1:23" s="3" customFormat="1" ht="26.25" customHeight="1">
      <c r="A123" s="16">
        <v>116</v>
      </c>
      <c r="B123" s="16">
        <v>2410070116</v>
      </c>
      <c r="C123" s="52" t="s">
        <v>875</v>
      </c>
      <c r="D123" s="53" t="s">
        <v>52</v>
      </c>
      <c r="E123" s="7"/>
      <c r="F123" s="6"/>
      <c r="G123" s="4"/>
      <c r="H123" s="4"/>
      <c r="I123" s="4"/>
      <c r="J123" s="4"/>
      <c r="K123" s="4">
        <f t="shared" si="8"/>
        <v>0</v>
      </c>
      <c r="L123" s="8"/>
      <c r="M123" s="4"/>
      <c r="N123" s="4"/>
      <c r="O123" s="4"/>
      <c r="P123" s="4"/>
      <c r="Q123" s="4"/>
      <c r="R123" s="4"/>
      <c r="S123" s="9">
        <f t="shared" si="9"/>
        <v>0</v>
      </c>
      <c r="T123" s="8" t="str">
        <f t="shared" si="10"/>
        <v>Yếu</v>
      </c>
      <c r="U123" s="1"/>
      <c r="V123" s="2" t="str">
        <f t="shared" si="11"/>
        <v>Yếu</v>
      </c>
      <c r="W123" s="111"/>
    </row>
    <row r="124" spans="1:23" s="3" customFormat="1" ht="26.25" customHeight="1">
      <c r="A124" s="16">
        <v>117</v>
      </c>
      <c r="B124" s="76">
        <v>2410070117</v>
      </c>
      <c r="C124" s="50" t="s">
        <v>325</v>
      </c>
      <c r="D124" s="54" t="s">
        <v>53</v>
      </c>
      <c r="E124" s="7"/>
      <c r="F124" s="6"/>
      <c r="G124" s="4"/>
      <c r="H124" s="4"/>
      <c r="I124" s="4"/>
      <c r="J124" s="4"/>
      <c r="K124" s="4">
        <f t="shared" si="8"/>
        <v>0</v>
      </c>
      <c r="L124" s="8"/>
      <c r="M124" s="4"/>
      <c r="N124" s="4"/>
      <c r="O124" s="4"/>
      <c r="P124" s="4"/>
      <c r="Q124" s="4"/>
      <c r="R124" s="4"/>
      <c r="S124" s="9">
        <f t="shared" si="9"/>
        <v>0</v>
      </c>
      <c r="T124" s="8" t="str">
        <f t="shared" si="10"/>
        <v>Yếu</v>
      </c>
      <c r="U124" s="1"/>
      <c r="V124" s="2" t="str">
        <f t="shared" si="11"/>
        <v>Yếu</v>
      </c>
      <c r="W124" s="111"/>
    </row>
    <row r="125" spans="1:23" s="3" customFormat="1" ht="26.25" customHeight="1">
      <c r="A125" s="16">
        <v>118</v>
      </c>
      <c r="B125" s="76">
        <v>2410070118</v>
      </c>
      <c r="C125" s="50" t="s">
        <v>876</v>
      </c>
      <c r="D125" s="54" t="s">
        <v>43</v>
      </c>
      <c r="E125" s="7"/>
      <c r="F125" s="6"/>
      <c r="G125" s="4"/>
      <c r="H125" s="4"/>
      <c r="I125" s="4"/>
      <c r="J125" s="4"/>
      <c r="K125" s="4">
        <f t="shared" si="8"/>
        <v>0</v>
      </c>
      <c r="L125" s="8"/>
      <c r="M125" s="4"/>
      <c r="N125" s="4"/>
      <c r="O125" s="4"/>
      <c r="P125" s="4"/>
      <c r="Q125" s="4"/>
      <c r="R125" s="4"/>
      <c r="S125" s="9">
        <f t="shared" si="9"/>
        <v>0</v>
      </c>
      <c r="T125" s="8" t="str">
        <f t="shared" si="10"/>
        <v>Yếu</v>
      </c>
      <c r="U125" s="1"/>
      <c r="V125" s="2" t="str">
        <f t="shared" si="11"/>
        <v>Yếu</v>
      </c>
      <c r="W125" s="111"/>
    </row>
    <row r="126" spans="1:23" s="3" customFormat="1" ht="26.25" customHeight="1">
      <c r="A126" s="16">
        <v>119</v>
      </c>
      <c r="B126" s="76">
        <v>2410070119</v>
      </c>
      <c r="C126" s="50" t="s">
        <v>877</v>
      </c>
      <c r="D126" s="54" t="s">
        <v>878</v>
      </c>
      <c r="E126" s="7"/>
      <c r="F126" s="6"/>
      <c r="G126" s="4"/>
      <c r="H126" s="4"/>
      <c r="I126" s="4"/>
      <c r="J126" s="4"/>
      <c r="K126" s="4">
        <f t="shared" si="8"/>
        <v>0</v>
      </c>
      <c r="L126" s="8"/>
      <c r="M126" s="4"/>
      <c r="N126" s="4"/>
      <c r="O126" s="4"/>
      <c r="P126" s="4"/>
      <c r="Q126" s="4"/>
      <c r="R126" s="4"/>
      <c r="S126" s="9">
        <f t="shared" si="9"/>
        <v>0</v>
      </c>
      <c r="T126" s="8" t="str">
        <f t="shared" si="10"/>
        <v>Yếu</v>
      </c>
      <c r="U126" s="1"/>
      <c r="V126" s="2" t="str">
        <f t="shared" si="11"/>
        <v>Yếu</v>
      </c>
      <c r="W126" s="111"/>
    </row>
    <row r="127" spans="1:23" s="3" customFormat="1" ht="26.25" customHeight="1">
      <c r="A127" s="16">
        <v>120</v>
      </c>
      <c r="B127" s="16">
        <v>2410070120</v>
      </c>
      <c r="C127" s="52" t="s">
        <v>879</v>
      </c>
      <c r="D127" s="53" t="s">
        <v>26</v>
      </c>
      <c r="E127" s="7"/>
      <c r="F127" s="6"/>
      <c r="G127" s="4"/>
      <c r="H127" s="4"/>
      <c r="I127" s="4"/>
      <c r="J127" s="4"/>
      <c r="K127" s="4">
        <f t="shared" si="8"/>
        <v>0</v>
      </c>
      <c r="L127" s="8"/>
      <c r="M127" s="4"/>
      <c r="N127" s="4"/>
      <c r="O127" s="4"/>
      <c r="P127" s="4"/>
      <c r="Q127" s="4"/>
      <c r="R127" s="4"/>
      <c r="S127" s="9">
        <f t="shared" si="9"/>
        <v>0</v>
      </c>
      <c r="T127" s="8" t="str">
        <f t="shared" si="10"/>
        <v>Yếu</v>
      </c>
      <c r="U127" s="1"/>
      <c r="V127" s="2" t="str">
        <f t="shared" si="11"/>
        <v>Yếu</v>
      </c>
      <c r="W127" s="113"/>
    </row>
    <row r="128" spans="1:23" s="3" customFormat="1" ht="26.25" customHeight="1">
      <c r="A128" s="16">
        <v>121</v>
      </c>
      <c r="B128" s="76">
        <v>2410070121</v>
      </c>
      <c r="C128" s="50" t="s">
        <v>880</v>
      </c>
      <c r="D128" s="54" t="s">
        <v>26</v>
      </c>
      <c r="E128" s="7"/>
      <c r="F128" s="6"/>
      <c r="G128" s="4"/>
      <c r="H128" s="4"/>
      <c r="I128" s="4"/>
      <c r="J128" s="4"/>
      <c r="K128" s="4">
        <f t="shared" si="8"/>
        <v>0</v>
      </c>
      <c r="L128" s="8"/>
      <c r="M128" s="4"/>
      <c r="N128" s="4"/>
      <c r="O128" s="4"/>
      <c r="P128" s="4"/>
      <c r="Q128" s="4"/>
      <c r="R128" s="4"/>
      <c r="S128" s="9">
        <f t="shared" si="9"/>
        <v>0</v>
      </c>
      <c r="T128" s="8" t="str">
        <f t="shared" si="10"/>
        <v>Yếu</v>
      </c>
      <c r="U128" s="1"/>
      <c r="V128" s="2" t="str">
        <f t="shared" si="11"/>
        <v>Yếu</v>
      </c>
      <c r="W128" s="111"/>
    </row>
    <row r="129" spans="1:23" s="3" customFormat="1" ht="26.25" customHeight="1">
      <c r="A129" s="16">
        <v>122</v>
      </c>
      <c r="B129" s="76">
        <v>2410070122</v>
      </c>
      <c r="C129" s="50" t="s">
        <v>881</v>
      </c>
      <c r="D129" s="54" t="s">
        <v>26</v>
      </c>
      <c r="E129" s="7"/>
      <c r="F129" s="6"/>
      <c r="G129" s="4"/>
      <c r="H129" s="4"/>
      <c r="I129" s="4"/>
      <c r="J129" s="4"/>
      <c r="K129" s="4">
        <f t="shared" si="8"/>
        <v>0</v>
      </c>
      <c r="L129" s="8"/>
      <c r="M129" s="4"/>
      <c r="N129" s="4"/>
      <c r="O129" s="4"/>
      <c r="P129" s="4"/>
      <c r="Q129" s="4"/>
      <c r="R129" s="4"/>
      <c r="S129" s="9">
        <f t="shared" si="9"/>
        <v>0</v>
      </c>
      <c r="T129" s="8" t="str">
        <f t="shared" si="10"/>
        <v>Yếu</v>
      </c>
      <c r="U129" s="1"/>
      <c r="V129" s="2" t="str">
        <f t="shared" si="11"/>
        <v>Yếu</v>
      </c>
      <c r="W129" s="111"/>
    </row>
    <row r="130" spans="1:23" s="3" customFormat="1" ht="26.25" customHeight="1">
      <c r="A130" s="16">
        <v>123</v>
      </c>
      <c r="B130" s="16">
        <v>2410070123</v>
      </c>
      <c r="C130" s="52" t="s">
        <v>882</v>
      </c>
      <c r="D130" s="53" t="s">
        <v>883</v>
      </c>
      <c r="E130" s="7"/>
      <c r="F130" s="6"/>
      <c r="G130" s="4"/>
      <c r="H130" s="4"/>
      <c r="I130" s="4"/>
      <c r="J130" s="4"/>
      <c r="K130" s="4">
        <f t="shared" si="8"/>
        <v>0</v>
      </c>
      <c r="L130" s="8"/>
      <c r="M130" s="4"/>
      <c r="N130" s="4"/>
      <c r="O130" s="4"/>
      <c r="P130" s="4"/>
      <c r="Q130" s="4"/>
      <c r="R130" s="4"/>
      <c r="S130" s="9">
        <f t="shared" si="9"/>
        <v>0</v>
      </c>
      <c r="T130" s="8" t="str">
        <f t="shared" si="10"/>
        <v>Yếu</v>
      </c>
      <c r="U130" s="1"/>
      <c r="V130" s="2" t="str">
        <f t="shared" si="11"/>
        <v>Yếu</v>
      </c>
      <c r="W130" s="111"/>
    </row>
    <row r="131" spans="1:23" s="3" customFormat="1" ht="26.25" customHeight="1">
      <c r="A131" s="16">
        <v>124</v>
      </c>
      <c r="B131" s="76">
        <v>2410070124</v>
      </c>
      <c r="C131" s="50" t="s">
        <v>884</v>
      </c>
      <c r="D131" s="54" t="s">
        <v>21</v>
      </c>
      <c r="E131" s="7"/>
      <c r="F131" s="6"/>
      <c r="G131" s="4"/>
      <c r="H131" s="4"/>
      <c r="I131" s="4"/>
      <c r="J131" s="4"/>
      <c r="K131" s="4">
        <f t="shared" si="8"/>
        <v>0</v>
      </c>
      <c r="L131" s="8"/>
      <c r="M131" s="4"/>
      <c r="N131" s="4"/>
      <c r="O131" s="4"/>
      <c r="P131" s="4"/>
      <c r="Q131" s="4"/>
      <c r="R131" s="4"/>
      <c r="S131" s="9">
        <f t="shared" si="9"/>
        <v>0</v>
      </c>
      <c r="T131" s="8" t="str">
        <f t="shared" si="10"/>
        <v>Yếu</v>
      </c>
      <c r="U131" s="1"/>
      <c r="V131" s="2" t="str">
        <f t="shared" si="11"/>
        <v>Yếu</v>
      </c>
      <c r="W131" s="111"/>
    </row>
    <row r="132" spans="1:23" s="3" customFormat="1" ht="26.25" customHeight="1">
      <c r="A132" s="16">
        <v>125</v>
      </c>
      <c r="B132" s="76">
        <v>2410070125</v>
      </c>
      <c r="C132" s="50" t="s">
        <v>885</v>
      </c>
      <c r="D132" s="54" t="s">
        <v>21</v>
      </c>
      <c r="E132" s="7"/>
      <c r="F132" s="6"/>
      <c r="G132" s="4"/>
      <c r="H132" s="4"/>
      <c r="I132" s="4"/>
      <c r="J132" s="4"/>
      <c r="K132" s="4">
        <f t="shared" si="8"/>
        <v>0</v>
      </c>
      <c r="L132" s="8"/>
      <c r="M132" s="4"/>
      <c r="N132" s="4"/>
      <c r="O132" s="4"/>
      <c r="P132" s="4"/>
      <c r="Q132" s="4"/>
      <c r="R132" s="4"/>
      <c r="S132" s="9">
        <f t="shared" si="9"/>
        <v>0</v>
      </c>
      <c r="T132" s="8" t="str">
        <f t="shared" si="10"/>
        <v>Yếu</v>
      </c>
      <c r="U132" s="1"/>
      <c r="V132" s="2" t="str">
        <f t="shared" si="11"/>
        <v>Yếu</v>
      </c>
      <c r="W132" s="111"/>
    </row>
    <row r="133" spans="1:23" s="3" customFormat="1" ht="26.25" customHeight="1">
      <c r="A133" s="16">
        <v>126</v>
      </c>
      <c r="B133" s="76">
        <v>2410070126</v>
      </c>
      <c r="C133" s="50" t="s">
        <v>212</v>
      </c>
      <c r="D133" s="54" t="s">
        <v>21</v>
      </c>
      <c r="E133" s="5"/>
      <c r="F133" s="4"/>
      <c r="G133" s="4"/>
      <c r="H133" s="4"/>
      <c r="I133" s="4"/>
      <c r="J133" s="4"/>
      <c r="K133" s="4">
        <f t="shared" si="8"/>
        <v>0</v>
      </c>
      <c r="L133" s="8"/>
      <c r="M133" s="4"/>
      <c r="N133" s="4"/>
      <c r="O133" s="4"/>
      <c r="P133" s="4"/>
      <c r="Q133" s="4"/>
      <c r="R133" s="4"/>
      <c r="S133" s="9">
        <f t="shared" si="9"/>
        <v>0</v>
      </c>
      <c r="T133" s="8" t="str">
        <f t="shared" si="10"/>
        <v>Yếu</v>
      </c>
      <c r="U133" s="1"/>
      <c r="V133" s="2" t="str">
        <f t="shared" si="11"/>
        <v>Yếu</v>
      </c>
      <c r="W133" s="111"/>
    </row>
    <row r="134" spans="1:23" s="3" customFormat="1" ht="26.25" customHeight="1">
      <c r="A134" s="16">
        <v>127</v>
      </c>
      <c r="B134" s="17">
        <v>2410070127</v>
      </c>
      <c r="C134" s="55" t="s">
        <v>886</v>
      </c>
      <c r="D134" s="56" t="s">
        <v>21</v>
      </c>
      <c r="E134" s="5"/>
      <c r="F134" s="4"/>
      <c r="G134" s="4"/>
      <c r="H134" s="4"/>
      <c r="I134" s="4"/>
      <c r="J134" s="4"/>
      <c r="K134" s="4">
        <f t="shared" si="8"/>
        <v>0</v>
      </c>
      <c r="L134" s="8"/>
      <c r="M134" s="4"/>
      <c r="N134" s="4"/>
      <c r="O134" s="4"/>
      <c r="P134" s="4"/>
      <c r="Q134" s="4"/>
      <c r="R134" s="4"/>
      <c r="S134" s="9">
        <f t="shared" si="9"/>
        <v>0</v>
      </c>
      <c r="T134" s="8" t="str">
        <f t="shared" si="10"/>
        <v>Yếu</v>
      </c>
      <c r="U134" s="1"/>
      <c r="V134" s="2" t="str">
        <f t="shared" si="11"/>
        <v>Yếu</v>
      </c>
      <c r="W134" s="112" t="s">
        <v>173</v>
      </c>
    </row>
    <row r="135" spans="1:23" s="3" customFormat="1" ht="26.25" customHeight="1">
      <c r="A135" s="16">
        <v>128</v>
      </c>
      <c r="B135" s="16">
        <v>2410070128</v>
      </c>
      <c r="C135" s="52" t="s">
        <v>887</v>
      </c>
      <c r="D135" s="53" t="s">
        <v>66</v>
      </c>
      <c r="E135" s="5"/>
      <c r="F135" s="4"/>
      <c r="G135" s="4"/>
      <c r="H135" s="4"/>
      <c r="I135" s="4"/>
      <c r="J135" s="4"/>
      <c r="K135" s="4">
        <f t="shared" si="8"/>
        <v>0</v>
      </c>
      <c r="L135" s="8"/>
      <c r="M135" s="4"/>
      <c r="N135" s="4"/>
      <c r="O135" s="4"/>
      <c r="P135" s="4"/>
      <c r="Q135" s="4"/>
      <c r="R135" s="4"/>
      <c r="S135" s="9">
        <f t="shared" si="9"/>
        <v>0</v>
      </c>
      <c r="T135" s="8" t="str">
        <f t="shared" si="10"/>
        <v>Yếu</v>
      </c>
      <c r="U135" s="1"/>
      <c r="V135" s="2" t="str">
        <f t="shared" si="11"/>
        <v>Yếu</v>
      </c>
      <c r="W135" s="111"/>
    </row>
    <row r="136" spans="1:23" s="3" customFormat="1" ht="26.25" customHeight="1">
      <c r="A136" s="16">
        <v>129</v>
      </c>
      <c r="B136" s="76">
        <v>2410070129</v>
      </c>
      <c r="C136" s="50" t="s">
        <v>888</v>
      </c>
      <c r="D136" s="54" t="s">
        <v>287</v>
      </c>
      <c r="E136" s="5"/>
      <c r="F136" s="4"/>
      <c r="G136" s="4"/>
      <c r="H136" s="4"/>
      <c r="I136" s="4"/>
      <c r="J136" s="4"/>
      <c r="K136" s="4">
        <f t="shared" si="8"/>
        <v>0</v>
      </c>
      <c r="L136" s="8"/>
      <c r="M136" s="4"/>
      <c r="N136" s="4"/>
      <c r="O136" s="4"/>
      <c r="P136" s="4"/>
      <c r="Q136" s="4"/>
      <c r="R136" s="4"/>
      <c r="S136" s="9">
        <f t="shared" si="9"/>
        <v>0</v>
      </c>
      <c r="T136" s="8" t="str">
        <f t="shared" si="10"/>
        <v>Yếu</v>
      </c>
      <c r="U136" s="1"/>
      <c r="V136" s="2" t="str">
        <f t="shared" si="11"/>
        <v>Yếu</v>
      </c>
      <c r="W136" s="111"/>
    </row>
    <row r="137" spans="1:23" s="3" customFormat="1" ht="26.25" customHeight="1">
      <c r="A137" s="16">
        <v>130</v>
      </c>
      <c r="B137" s="76">
        <v>2410070256</v>
      </c>
      <c r="C137" s="50" t="s">
        <v>889</v>
      </c>
      <c r="D137" s="54" t="s">
        <v>80</v>
      </c>
      <c r="E137" s="5"/>
      <c r="F137" s="4"/>
      <c r="G137" s="4"/>
      <c r="H137" s="4"/>
      <c r="I137" s="4"/>
      <c r="J137" s="4"/>
      <c r="K137" s="4">
        <f t="shared" ref="K137" si="12">IF(V137="Xuất sắc",5,IF(V137="Giỏi",4,IF(V137="Khá",3,IF(V137="Trung bình",1,0))))</f>
        <v>0</v>
      </c>
      <c r="L137" s="8"/>
      <c r="M137" s="4"/>
      <c r="N137" s="4"/>
      <c r="O137" s="4"/>
      <c r="P137" s="4"/>
      <c r="Q137" s="4"/>
      <c r="R137" s="4"/>
      <c r="S137" s="9">
        <f t="shared" ref="S137" si="13">SUM(F137:Q137)</f>
        <v>0</v>
      </c>
      <c r="T137" s="8" t="str">
        <f t="shared" ref="T137" si="14">IF(S137&gt;=90,"Xuất sắc",IF(S137&gt;=80,"Tốt",IF(S137&gt;=70,"Khá",IF(S137&gt;=50,"TB","Yếu"))))</f>
        <v>Yếu</v>
      </c>
      <c r="U137" s="10"/>
      <c r="V137" s="2" t="str">
        <f t="shared" ref="V137" si="15">IF(U137&gt;=3.5,"Xuất sắc",IF(U137&gt;=3,"Giỏi",IF(U137&gt;=2.5,"Khá",IF(U137&gt;=2,"Trung bình","Yếu"))))</f>
        <v>Yếu</v>
      </c>
      <c r="W137" s="111"/>
    </row>
    <row r="138" spans="1:23" s="3" customFormat="1" ht="26.25" customHeight="1">
      <c r="A138" s="18"/>
      <c r="B138" s="18"/>
      <c r="C138" s="23"/>
      <c r="D138" s="23"/>
      <c r="E138" s="11"/>
      <c r="F138" s="12"/>
      <c r="G138" s="11"/>
      <c r="H138" s="11"/>
      <c r="I138" s="11"/>
      <c r="J138" s="11"/>
      <c r="K138" s="11"/>
      <c r="L138" s="13"/>
      <c r="M138" s="11"/>
      <c r="N138" s="11"/>
      <c r="O138" s="11"/>
      <c r="P138" s="11"/>
      <c r="Q138" s="11"/>
      <c r="R138" s="11"/>
      <c r="S138" s="14"/>
      <c r="T138" s="13"/>
      <c r="U138" s="11"/>
      <c r="V138" s="15"/>
      <c r="W138" s="29"/>
    </row>
    <row r="139" spans="1:23" s="25" customFormat="1" ht="18.75">
      <c r="A139" s="140" t="s">
        <v>780</v>
      </c>
      <c r="B139" s="140"/>
      <c r="C139" s="140"/>
      <c r="D139" s="140"/>
      <c r="E139" s="140"/>
      <c r="F139" s="140"/>
      <c r="G139" s="140"/>
      <c r="H139" s="140" t="s">
        <v>55</v>
      </c>
      <c r="I139" s="140"/>
      <c r="J139" s="140"/>
      <c r="K139" s="140"/>
      <c r="L139" s="140"/>
      <c r="M139" s="140"/>
      <c r="N139" s="140"/>
      <c r="O139" s="140"/>
      <c r="P139" s="140"/>
      <c r="Q139" s="140"/>
      <c r="R139" s="46"/>
      <c r="S139" s="27" t="s">
        <v>56</v>
      </c>
      <c r="T139" s="27"/>
      <c r="U139" s="27"/>
      <c r="V139" s="27"/>
      <c r="W139" s="27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139:G139"/>
    <mergeCell ref="H139:Q139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pageMargins left="0.25" right="0.25" top="0.5" bottom="0.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24CĐBC1</vt:lpstr>
      <vt:lpstr>24CĐBC2</vt:lpstr>
      <vt:lpstr>24CĐTT1</vt:lpstr>
      <vt:lpstr>24CĐTT2</vt:lpstr>
      <vt:lpstr>24CĐTT3</vt:lpstr>
      <vt:lpstr>24CĐTT4</vt:lpstr>
      <vt:lpstr>24CĐQP</vt:lpstr>
      <vt:lpstr>24CĐĐH</vt:lpstr>
      <vt:lpstr>24CĐPR1</vt:lpstr>
      <vt:lpstr>24CĐPR2</vt:lpstr>
      <vt:lpstr>'24CĐBC1'!Print_Titles</vt:lpstr>
      <vt:lpstr>'24CĐBC2'!Print_Titles</vt:lpstr>
      <vt:lpstr>'24CĐĐH'!Print_Titles</vt:lpstr>
      <vt:lpstr>'24CĐPR1'!Print_Titles</vt:lpstr>
      <vt:lpstr>'24CĐPR2'!Print_Titles</vt:lpstr>
      <vt:lpstr>'24CĐQP'!Print_Titles</vt:lpstr>
      <vt:lpstr>'24CĐTT1'!Print_Titles</vt:lpstr>
      <vt:lpstr>'24CĐTT2'!Print_Titles</vt:lpstr>
      <vt:lpstr>'24CĐTT3'!Print_Titles</vt:lpstr>
      <vt:lpstr>'24CĐTT4'!Print_Titles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</dc:creator>
  <cp:lastModifiedBy>D101-01</cp:lastModifiedBy>
  <cp:lastPrinted>2023-08-19T06:33:00Z</cp:lastPrinted>
  <dcterms:created xsi:type="dcterms:W3CDTF">2023-07-20T04:17:00Z</dcterms:created>
  <dcterms:modified xsi:type="dcterms:W3CDTF">2026-03-27T01:04:16Z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09DDAD880E054547A41EE69A67B68062_13</vt:lpwstr>
  </property>
  <property fmtid="{D5CDD505-2E9C-101B-9397-08002B2CF9AE}" pid="3" name="KSOProductBuildVer">
    <vt:lpwstr>1033-12.2.0.17562</vt:lpwstr>
  </property>
</Properties>
</file>